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ink/ink1.xml" ContentType="application/inkml+xml"/>
  <Override PartName="/xl/drawings/drawing4.xml" ContentType="application/vnd.openxmlformats-officedocument.drawing+xml"/>
  <Override PartName="/xl/ctrlProps/ctrlProp74.xml" ContentType="application/vnd.ms-excel.controlproperties+xml"/>
  <Override PartName="/xl/ctrlProps/ctrlProp75.xml" ContentType="application/vnd.ms-excel.controlpropertie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autoCompressPictures="0" defaultThemeVersion="124226"/>
  <mc:AlternateContent xmlns:mc="http://schemas.openxmlformats.org/markup-compatibility/2006">
    <mc:Choice Requires="x15">
      <x15ac:absPath xmlns:x15ac="http://schemas.microsoft.com/office/spreadsheetml/2010/11/ac" url="C:\Users\wb512518\Downloads\"/>
    </mc:Choice>
  </mc:AlternateContent>
  <xr:revisionPtr revIDLastSave="0" documentId="8_{5928CFAB-8706-455B-B769-DA80ABD9760A}" xr6:coauthVersionLast="47" xr6:coauthVersionMax="47" xr10:uidLastSave="{00000000-0000-0000-0000-000000000000}"/>
  <bookViews>
    <workbookView xWindow="-110" yWindow="-110" windowWidth="19420" windowHeight="10420" tabRatio="996" activeTab="2" xr2:uid="{00000000-000D-0000-FFFF-FFFF00000000}"/>
  </bookViews>
  <sheets>
    <sheet name="Overview" sheetId="1" r:id="rId1"/>
    <sheet name="Financial Data" sheetId="15" r:id="rId2"/>
    <sheet name="Risk Assesment" sheetId="16" r:id="rId3"/>
    <sheet name="ESP Compliance" sheetId="12" r:id="rId4"/>
    <sheet name="GP Compliance" sheetId="13" r:id="rId5"/>
    <sheet name="ESP and GP Guidance notes" sheetId="14" r:id="rId6"/>
    <sheet name="Rating" sheetId="5" r:id="rId7"/>
    <sheet name="Project Indicators" sheetId="8" r:id="rId8"/>
    <sheet name="Lessons Learned" sheetId="9" r:id="rId9"/>
    <sheet name="Results Tracker" sheetId="11" r:id="rId10"/>
  </sheets>
  <externalReferences>
    <externalReference r:id="rId11"/>
    <externalReference r:id="rId12"/>
  </externalReferences>
  <definedNames>
    <definedName name="_xlnm._FilterDatabase" localSheetId="6" hidden="1">Rating!$C$7:$K$8</definedName>
    <definedName name="iincome" localSheetId="3">#REF!</definedName>
    <definedName name="iincome" localSheetId="1">#REF!</definedName>
    <definedName name="iincome">#REF!</definedName>
    <definedName name="income" localSheetId="3">#REF!</definedName>
    <definedName name="income" localSheetId="1">#REF!</definedName>
    <definedName name="income" localSheetId="9">#REF!</definedName>
    <definedName name="income">#REF!</definedName>
    <definedName name="incomelevel">'Results Tracker'!$E$141:$E$143</definedName>
    <definedName name="info">'Results Tracker'!$E$160:$E$162</definedName>
    <definedName name="Month">[1]Dropdowns!$G$2:$G$13</definedName>
    <definedName name="overalleffect">'Results Tracker'!$D$160:$D$162</definedName>
    <definedName name="physicalassets">'Results Tracker'!$J$160:$J$168</definedName>
    <definedName name="quality">'Results Tracker'!$B$151:$B$155</definedName>
    <definedName name="question">'Results Tracker'!$F$151:$F$153</definedName>
    <definedName name="responses">'Results Tracker'!$C$151:$C$155</definedName>
    <definedName name="state">'Results Tracker'!$I$155:$I$157</definedName>
    <definedName name="type1" localSheetId="1">'[2]Results Tracker'!$G$146:$G$149</definedName>
    <definedName name="type1">'Results Tracker'!$G$151:$G$154</definedName>
    <definedName name="Year">[1]Dropdowns!$H$2:$H$36</definedName>
    <definedName name="yesno">'Results Tracker'!$E$147:$E$148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51" i="15" l="1"/>
  <c r="AD52" i="15" l="1"/>
  <c r="AD32" i="15"/>
  <c r="M21" i="11" l="1"/>
  <c r="N21" i="11"/>
  <c r="V33" i="15" l="1"/>
  <c r="V53" i="15" l="1"/>
  <c r="F33" i="15" l="1"/>
  <c r="N53" i="15" l="1"/>
  <c r="N33" i="15"/>
  <c r="AL53" i="15" l="1"/>
  <c r="AL33" i="15"/>
</calcChain>
</file>

<file path=xl/sharedStrings.xml><?xml version="1.0" encoding="utf-8"?>
<sst xmlns="http://schemas.openxmlformats.org/spreadsheetml/2006/main" count="2315" uniqueCount="1161">
  <si>
    <t xml:space="preserve">Project Summary: </t>
  </si>
  <si>
    <t>Countries</t>
  </si>
  <si>
    <t xml:space="preserve">Project Type:  </t>
  </si>
  <si>
    <t xml:space="preserve">GEF Focal Area: </t>
  </si>
  <si>
    <t>GEF 4 Focal Areas</t>
  </si>
  <si>
    <t xml:space="preserve">GEF 2 / 3 Operational Programme: </t>
  </si>
  <si>
    <t xml:space="preserve">Overall Rating of the project in the evaluation by the project evaluator: </t>
  </si>
  <si>
    <t xml:space="preserve">GEF-4 Focal Area Strategic Program: </t>
  </si>
  <si>
    <t xml:space="preserve">GEF-3 Focal Area Strategic Program: </t>
  </si>
  <si>
    <t>Afghanistan</t>
  </si>
  <si>
    <t>FP</t>
  </si>
  <si>
    <t>Yes</t>
  </si>
  <si>
    <t>Biodiversity</t>
  </si>
  <si>
    <t>U</t>
  </si>
  <si>
    <t>BD-SP1-PA Financing</t>
  </si>
  <si>
    <t>1: Arid &amp; semi-arid ecosystems</t>
  </si>
  <si>
    <t>Albania</t>
  </si>
  <si>
    <t>MSP</t>
  </si>
  <si>
    <t>No</t>
  </si>
  <si>
    <t>Climate Change Adaptation</t>
  </si>
  <si>
    <t>S</t>
  </si>
  <si>
    <t>BD-SP2-Marine PA</t>
  </si>
  <si>
    <t>2: Coastal, marine &amp; freshwater ecosystems</t>
  </si>
  <si>
    <t>Algeria</t>
  </si>
  <si>
    <t>EA</t>
  </si>
  <si>
    <t>Climate Change Mitigation</t>
  </si>
  <si>
    <t>MU</t>
  </si>
  <si>
    <t>BD-SP3-PA Networks</t>
  </si>
  <si>
    <t>3: Forest ecosystems</t>
  </si>
  <si>
    <t>Angola</t>
  </si>
  <si>
    <t>International Waters</t>
  </si>
  <si>
    <t>Good</t>
  </si>
  <si>
    <t>BD-SP5-Markets</t>
  </si>
  <si>
    <t>13: Conservation and Sustainable Use of Biological Diversity Important to Agriculture</t>
  </si>
  <si>
    <t>Argentina</t>
  </si>
  <si>
    <t>Multiple Focal Area</t>
  </si>
  <si>
    <t>BD-SP7-Invasive Alien Species(IAS)</t>
  </si>
  <si>
    <t>6: Promoting the adoption of renewable energy by removing barriers and reducing implementation costs</t>
  </si>
  <si>
    <t>CC-SP2- Industrial EE</t>
  </si>
  <si>
    <t>8: Waterbody based operational program</t>
  </si>
  <si>
    <t>CC-SP3-RE,CC-SP4-Biomass</t>
  </si>
  <si>
    <t>9: Integrated Land and Water multiple focal area</t>
  </si>
  <si>
    <t>Bahamas</t>
  </si>
  <si>
    <t>CC-SP5-Transport</t>
  </si>
  <si>
    <t>10: Contaminants based operational program</t>
  </si>
  <si>
    <t>CC-SP6-LULUCF</t>
  </si>
  <si>
    <t>12: Integrated Ecosystem Management</t>
  </si>
  <si>
    <t>Cross cutting capacity building</t>
  </si>
  <si>
    <t>14: Persistent Organic Pollutants</t>
  </si>
  <si>
    <t>Cyprus</t>
  </si>
  <si>
    <t>Czech Republic</t>
  </si>
  <si>
    <t>Democratic People's Republic of Korea</t>
  </si>
  <si>
    <t>Democratic Republic of the Congo</t>
  </si>
  <si>
    <t>Denmark</t>
  </si>
  <si>
    <t xml:space="preserve">Project contacts:  </t>
  </si>
  <si>
    <t>Djibouti</t>
  </si>
  <si>
    <t>Dominica</t>
  </si>
  <si>
    <t xml:space="preserve">Name: </t>
  </si>
  <si>
    <t>Dominican Republic</t>
  </si>
  <si>
    <t xml:space="preserve">Email: </t>
  </si>
  <si>
    <t>Ecuador</t>
  </si>
  <si>
    <t xml:space="preserve">Date: </t>
  </si>
  <si>
    <t>Egypt</t>
  </si>
  <si>
    <t>El Salvador</t>
  </si>
  <si>
    <t>Equatoral Guinea</t>
  </si>
  <si>
    <t>Eritrea</t>
  </si>
  <si>
    <t>Estonia</t>
  </si>
  <si>
    <t>Ethiopia</t>
  </si>
  <si>
    <t>Fiji</t>
  </si>
  <si>
    <t>Finland</t>
  </si>
  <si>
    <t>France</t>
  </si>
  <si>
    <t>Gambia</t>
  </si>
  <si>
    <t>Georgia</t>
  </si>
  <si>
    <t>Germany</t>
  </si>
  <si>
    <t>Ghana</t>
  </si>
  <si>
    <t>Grenada</t>
  </si>
  <si>
    <t>Guatemala</t>
  </si>
  <si>
    <t>Guinea</t>
  </si>
  <si>
    <t>Guyana</t>
  </si>
  <si>
    <t>Haiti</t>
  </si>
  <si>
    <t>Honduras</t>
  </si>
  <si>
    <t>Hungary</t>
  </si>
  <si>
    <t>Iceland</t>
  </si>
  <si>
    <t>India</t>
  </si>
  <si>
    <t>Indonesia</t>
  </si>
  <si>
    <t>Iran (Islamic Republic of)</t>
  </si>
  <si>
    <t>Iraq</t>
  </si>
  <si>
    <t>Ireland</t>
  </si>
  <si>
    <t>Israel</t>
  </si>
  <si>
    <t>Italy</t>
  </si>
  <si>
    <t>Jamaica</t>
  </si>
  <si>
    <t>Japan</t>
  </si>
  <si>
    <t>Jordan</t>
  </si>
  <si>
    <t>Kazakhstan</t>
  </si>
  <si>
    <t>Kenya</t>
  </si>
  <si>
    <t>Kiribati</t>
  </si>
  <si>
    <t>Kuwait</t>
  </si>
  <si>
    <t>Kyrgyzstan</t>
  </si>
  <si>
    <t>Lao People’s Democratic Republic</t>
  </si>
  <si>
    <t>Latvia</t>
  </si>
  <si>
    <t>Lebanon</t>
  </si>
  <si>
    <t>Lesotho</t>
  </si>
  <si>
    <t>Liberia</t>
  </si>
  <si>
    <t>Libyan Arab Jamahiriya</t>
  </si>
  <si>
    <t>Liechtenstein</t>
  </si>
  <si>
    <t>Lithuania</t>
  </si>
  <si>
    <t>Luxembourg</t>
  </si>
  <si>
    <t>Madagascar</t>
  </si>
  <si>
    <t>Malawi</t>
  </si>
  <si>
    <t>Malaysia</t>
  </si>
  <si>
    <t>Maldives</t>
  </si>
  <si>
    <t>Mali</t>
  </si>
  <si>
    <t>Malta</t>
  </si>
  <si>
    <t>Marshall Islands</t>
  </si>
  <si>
    <t>Mauritania</t>
  </si>
  <si>
    <t>Mauritius</t>
  </si>
  <si>
    <t>Mexico</t>
  </si>
  <si>
    <t>Micronesia, Federated States of</t>
  </si>
  <si>
    <t>Monaco</t>
  </si>
  <si>
    <t>Mongolia</t>
  </si>
  <si>
    <t>Montenegro</t>
  </si>
  <si>
    <t>Morocco</t>
  </si>
  <si>
    <t>Mozambique</t>
  </si>
  <si>
    <t>Myanmar</t>
  </si>
  <si>
    <t>Namibia</t>
  </si>
  <si>
    <t>Nauru</t>
  </si>
  <si>
    <t>Nepal</t>
  </si>
  <si>
    <t>Netherlands</t>
  </si>
  <si>
    <t>New Zealand</t>
  </si>
  <si>
    <t>Nicaragua</t>
  </si>
  <si>
    <t>Niger</t>
  </si>
  <si>
    <t>Nigeria</t>
  </si>
  <si>
    <t>Norway</t>
  </si>
  <si>
    <t>Oman</t>
  </si>
  <si>
    <t>Pakistan</t>
  </si>
  <si>
    <t>Palau</t>
  </si>
  <si>
    <t>Panama</t>
  </si>
  <si>
    <t>Papua New Guinea</t>
  </si>
  <si>
    <t>Paraguay</t>
  </si>
  <si>
    <t>Peru</t>
  </si>
  <si>
    <t>Philippines</t>
  </si>
  <si>
    <t>Poland</t>
  </si>
  <si>
    <t>Portugal</t>
  </si>
  <si>
    <t>Qatar</t>
  </si>
  <si>
    <t>Republic of Korea</t>
  </si>
  <si>
    <t>Republic of Moldova</t>
  </si>
  <si>
    <t>Romania</t>
  </si>
  <si>
    <t>Russian Federation</t>
  </si>
  <si>
    <t>Rwanda</t>
  </si>
  <si>
    <t>Saint Kitts and Nevis</t>
  </si>
  <si>
    <t>Saint Lucia</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</si>
  <si>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</si>
  <si>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</si>
  <si>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</si>
  <si>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</si>
  <si>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</si>
  <si>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</si>
  <si>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</si>
  <si>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</si>
  <si>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</si>
  <si>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</si>
  <si>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</si>
  <si>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</si>
  <si>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</si>
  <si>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</si>
  <si>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</si>
  <si>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Spain</t>
  </si>
  <si>
    <t>Sri Lanka</t>
  </si>
  <si>
    <t>Sudan</t>
  </si>
  <si>
    <t>Suriname</t>
  </si>
  <si>
    <t>Swaziland</t>
  </si>
  <si>
    <t>Sweden</t>
  </si>
  <si>
    <t>Switzerland</t>
  </si>
  <si>
    <t>Syrian Arab Republic</t>
  </si>
  <si>
    <t>Tajikistan</t>
  </si>
  <si>
    <t>Thailand</t>
  </si>
  <si>
    <t>The former Yugoslav Republic of Macedonia</t>
  </si>
  <si>
    <t>Timor-Leste</t>
  </si>
  <si>
    <t>Togo</t>
  </si>
  <si>
    <t>Tonga</t>
  </si>
  <si>
    <t>Trinidad and Tobago</t>
  </si>
  <si>
    <t>Tunisia</t>
  </si>
  <si>
    <t>Turkey</t>
  </si>
  <si>
    <t>Turkmenistan</t>
  </si>
  <si>
    <t>Tuvalu</t>
  </si>
  <si>
    <t>Uganda</t>
  </si>
  <si>
    <t>Ukraine</t>
  </si>
  <si>
    <t>United Arab Emirates</t>
  </si>
  <si>
    <t>United Kingdom of Great Britain and Northern Ireland</t>
  </si>
  <si>
    <t>United Republic of Tanzania</t>
  </si>
  <si>
    <t>United States of America</t>
  </si>
  <si>
    <t>Uruguay</t>
  </si>
  <si>
    <t>Uzbekistan</t>
  </si>
  <si>
    <t>Vanuatu</t>
  </si>
  <si>
    <t>Venezuela, Bolivarian Republic of</t>
  </si>
  <si>
    <t>Viet Nam</t>
  </si>
  <si>
    <t>Yemen</t>
  </si>
  <si>
    <t>Zambia</t>
  </si>
  <si>
    <t>Zimbabwe</t>
  </si>
  <si>
    <t xml:space="preserve">Database Number: </t>
  </si>
  <si>
    <t xml:space="preserve">Country(ies): </t>
  </si>
  <si>
    <t>Relevant Geographic Points (i.e. cities, villages, bodies of water):</t>
  </si>
  <si>
    <t>Executing Agency</t>
  </si>
  <si>
    <t>Project Milestones</t>
  </si>
  <si>
    <t>Type of IE:</t>
  </si>
  <si>
    <t>AFB Approval Date:</t>
  </si>
  <si>
    <t>Milestone</t>
  </si>
  <si>
    <t>Start of Project/Programme:</t>
  </si>
  <si>
    <t xml:space="preserve">Project Title: </t>
  </si>
  <si>
    <t>How much of the total co-financing as committed in the Project Document has actually been realized?</t>
  </si>
  <si>
    <t xml:space="preserve">Estimated cumulative actual co-financing as verified during Mid-term Review (MTR) or Terminal Evaluation (TE). </t>
  </si>
  <si>
    <t>Add any comments on actual co-financing in particular any issues related to the realization of in-kind, grant, credits, loans, equity, non-grant instruments and other types of co-financing. (word limit=200)</t>
  </si>
  <si>
    <t>EXPENDITURE DATA</t>
  </si>
  <si>
    <t>ITEM / ACTIVITY / ACTION</t>
  </si>
  <si>
    <t>AMOUNT</t>
  </si>
  <si>
    <t>PROJECTED COST</t>
  </si>
  <si>
    <t>Rating Definitions</t>
  </si>
  <si>
    <t>Highly Satisfactory (HS)</t>
  </si>
  <si>
    <t>Satisfactory (S)</t>
  </si>
  <si>
    <t>Marginally Satisfactory (MS)</t>
  </si>
  <si>
    <t>Marginally Unsatisfactory (MU)</t>
  </si>
  <si>
    <t>Unsatisfactory (U)</t>
  </si>
  <si>
    <t>Highly Unsatisfactory (U)</t>
  </si>
  <si>
    <t>Rating</t>
  </si>
  <si>
    <t>IDENTIFIED RISKS</t>
  </si>
  <si>
    <t>Current Status</t>
  </si>
  <si>
    <t>Identified Risk</t>
  </si>
  <si>
    <t xml:space="preserve">DISBURSEMENT OF AF GRANT FUNDS </t>
  </si>
  <si>
    <t>Add any comments on AF Grant Funds. (word limit=200)</t>
  </si>
  <si>
    <t>Baseline</t>
  </si>
  <si>
    <t>Indicator</t>
  </si>
  <si>
    <t>Type of Indicator</t>
  </si>
  <si>
    <t>PROJECT Indicators</t>
  </si>
  <si>
    <t>Please provide all indicators being tracked for the project as outlined in the project document</t>
  </si>
  <si>
    <t>Type of Indicator (indicators towards Objectives, Outcomes, etc…)</t>
  </si>
  <si>
    <t>How much of the total AF grant as noted in Project Document plus any project preparation grant has been spent to date?</t>
  </si>
  <si>
    <t>Est. Completion Date</t>
  </si>
  <si>
    <t xml:space="preserve">RATING ON IMPLEMENTATION PROGRESS </t>
  </si>
  <si>
    <t>Overall Rating</t>
  </si>
  <si>
    <t>Risk Measures: Were there any risk mitigation measures employed during the current reporting period?  If so, were risks reduced?  If not, why were these risks not reduced?</t>
  </si>
  <si>
    <t>Critical Risks Affecting Progress (Not identified at project design)</t>
  </si>
  <si>
    <t>Expected Progress</t>
  </si>
  <si>
    <t>Progress to Date</t>
  </si>
  <si>
    <t>Please justify your rating and address the following points:
1. Indicate trends, both positive and negative, in achievement of outcomes as per the project indicators.  
2.  Detail critical risks that have affected progress.  
3.  Outline response to MTR undertaken this reporting period.  
4.  Outline action plan to address projects with a rating of HU, U or MU. Please keep your input to 1200 words</t>
  </si>
  <si>
    <t>QUALITATIVE MEASURES and LESSONS LEARNED</t>
  </si>
  <si>
    <t>Implementation and Adaptive Management</t>
  </si>
  <si>
    <t>Response</t>
  </si>
  <si>
    <t>Lessons for Adaptation</t>
  </si>
  <si>
    <t>Community/National Impact</t>
  </si>
  <si>
    <t>What would you consider to be the most successful aspects for the target communities?</t>
  </si>
  <si>
    <t>What measures are/have been put in place to ensure sustainability of the project/program results?</t>
  </si>
  <si>
    <t>What measures are being/could have been put in place to improve project/program results?</t>
  </si>
  <si>
    <t xml:space="preserve">Knowledge Management </t>
  </si>
  <si>
    <t>Describe any difficulties there have been in  accessing or retrieving existing information (data or knowledge) that is relevant to the project. Please provide suggestions for improving access to the relevant data.</t>
  </si>
  <si>
    <t>Identify Risks with a 50% or &gt; likelihood of affecting progress of project</t>
  </si>
  <si>
    <t>Implementing Entity (IE) [name]:</t>
  </si>
  <si>
    <t>Steps Taken to Mitigate Risk</t>
  </si>
  <si>
    <t>Add any comments relevant to risk mitigation (word limit = 500)</t>
  </si>
  <si>
    <t>Progress since inception</t>
  </si>
  <si>
    <t>IE-AFB Agreement Signature Date:</t>
  </si>
  <si>
    <t>Implementing Entity</t>
  </si>
  <si>
    <t>Please Provide the Name and Contact information of person(s) reponsible for completeling the Rating section</t>
  </si>
  <si>
    <t>TOTAL</t>
  </si>
  <si>
    <t>Other</t>
  </si>
  <si>
    <t>Target for Project End</t>
  </si>
  <si>
    <t>Period of Report (Dates)</t>
  </si>
  <si>
    <t>PLANNED EXPENDITURE SCHEDULE</t>
  </si>
  <si>
    <t xml:space="preserve">Results Tracker for Adaptation Fund (AF)  Projects    </t>
  </si>
  <si>
    <t>List ouput and corresponding amount spent for the current reporting period</t>
  </si>
  <si>
    <t>List outputs planned and corresponding projected cost for the upcoming reporting period</t>
  </si>
  <si>
    <r>
      <t xml:space="preserve">ACTUAL CO-FINANCING </t>
    </r>
    <r>
      <rPr>
        <i/>
        <sz val="11"/>
        <color indexed="8"/>
        <rFont val="Times New Roman"/>
        <family val="1"/>
      </rPr>
      <t xml:space="preserve">(If the MTR or TE have not been undertaken this reporting period, DO NOT report on actual co-financing.) </t>
    </r>
  </si>
  <si>
    <r>
      <t xml:space="preserve">Project actions/activities planned for current reporting period are progressing on track or exceeding expectations to acheive </t>
    </r>
    <r>
      <rPr>
        <b/>
        <sz val="11"/>
        <rFont val="Times New Roman"/>
        <family val="1"/>
      </rPr>
      <t>all</t>
    </r>
    <r>
      <rPr>
        <sz val="11"/>
        <rFont val="Times New Roman"/>
        <family val="1"/>
      </rPr>
      <t xml:space="preserve">  major outcomes/outputs for given reporting period, without major shortcomings. The project can be presented as “good practice”.</t>
    </r>
  </si>
  <si>
    <r>
      <t xml:space="preserve">Project actions/activities planned for current reporting period  are progressing on track to achieve </t>
    </r>
    <r>
      <rPr>
        <b/>
        <sz val="11"/>
        <rFont val="Times New Roman"/>
        <family val="1"/>
      </rPr>
      <t>most</t>
    </r>
    <r>
      <rPr>
        <sz val="11"/>
        <rFont val="Times New Roman"/>
        <family val="1"/>
      </rPr>
      <t xml:space="preserve"> of its major outcomes/outputs with only minor shortcomings.</t>
    </r>
  </si>
  <si>
    <r>
      <t xml:space="preserve">Project actions/activities planned for current reporting period  are progressing on track to achieve </t>
    </r>
    <r>
      <rPr>
        <b/>
        <sz val="11"/>
        <rFont val="Times New Roman"/>
        <family val="1"/>
      </rPr>
      <t>most</t>
    </r>
    <r>
      <rPr>
        <sz val="11"/>
        <rFont val="Times New Roman"/>
        <family val="1"/>
      </rPr>
      <t xml:space="preserve">   major relevant outcomes/outputs, </t>
    </r>
    <r>
      <rPr>
        <b/>
        <sz val="11"/>
        <rFont val="Times New Roman"/>
        <family val="1"/>
      </rPr>
      <t>but</t>
    </r>
    <r>
      <rPr>
        <sz val="11"/>
        <rFont val="Times New Roman"/>
        <family val="1"/>
      </rPr>
      <t xml:space="preserve"> with either significant shortcomings or modest overall relevance. </t>
    </r>
  </si>
  <si>
    <r>
      <t xml:space="preserve">Project actions/activities planned for current reporting period  are </t>
    </r>
    <r>
      <rPr>
        <b/>
        <sz val="11"/>
        <rFont val="Times New Roman"/>
        <family val="1"/>
      </rPr>
      <t>not</t>
    </r>
    <r>
      <rPr>
        <sz val="11"/>
        <rFont val="Times New Roman"/>
        <family val="1"/>
      </rPr>
      <t xml:space="preserve"> progressing on track to achieve  major outcomes/outputs with </t>
    </r>
    <r>
      <rPr>
        <b/>
        <sz val="11"/>
        <rFont val="Times New Roman"/>
        <family val="1"/>
      </rPr>
      <t>major shortcomings</t>
    </r>
    <r>
      <rPr>
        <sz val="11"/>
        <rFont val="Times New Roman"/>
        <family val="1"/>
      </rPr>
      <t xml:space="preserve"> or is expected to achieve only some of its major outcomes/outputs.</t>
    </r>
  </si>
  <si>
    <r>
      <t xml:space="preserve">Project actions/activities planned for current reporting period  are </t>
    </r>
    <r>
      <rPr>
        <b/>
        <sz val="11"/>
        <rFont val="Times New Roman"/>
        <family val="1"/>
      </rPr>
      <t>not</t>
    </r>
    <r>
      <rPr>
        <sz val="11"/>
        <rFont val="Times New Roman"/>
        <family val="1"/>
      </rPr>
      <t xml:space="preserve"> progressing on track to achieve most of its major outcomes/outputs.</t>
    </r>
  </si>
  <si>
    <r>
      <t xml:space="preserve">Project actions/activities planned for current reporting period  are </t>
    </r>
    <r>
      <rPr>
        <b/>
        <sz val="11"/>
        <rFont val="Times New Roman"/>
        <family val="1"/>
      </rPr>
      <t>not</t>
    </r>
    <r>
      <rPr>
        <sz val="11"/>
        <rFont val="Times New Roman"/>
        <family val="1"/>
      </rPr>
      <t xml:space="preserve"> on track and shows that it is </t>
    </r>
    <r>
      <rPr>
        <b/>
        <sz val="11"/>
        <rFont val="Times New Roman"/>
        <family val="1"/>
      </rPr>
      <t>failing</t>
    </r>
    <r>
      <rPr>
        <sz val="11"/>
        <rFont val="Times New Roman"/>
        <family val="1"/>
      </rPr>
      <t xml:space="preserve"> to achieve, and is not expected to achieve, any of its outcomes/outputs.</t>
    </r>
  </si>
  <si>
    <t>List all Risks identified in project preparation phase and what  steps are being taken to mitigate them</t>
  </si>
  <si>
    <t>What is the potential for the concrete adaptation interventions undertaken by the project/programme to be replicated and scaled up both within and outside the project area?</t>
  </si>
  <si>
    <t>Please complete the following section every reporting period</t>
  </si>
  <si>
    <r>
      <t xml:space="preserve">Please complete the following section at </t>
    </r>
    <r>
      <rPr>
        <b/>
        <i/>
        <sz val="11"/>
        <color indexed="8"/>
        <rFont val="Times New Roman"/>
        <family val="1"/>
      </rPr>
      <t xml:space="preserve">mid-term </t>
    </r>
    <r>
      <rPr>
        <i/>
        <sz val="11"/>
        <color indexed="8"/>
        <rFont val="Times New Roman"/>
        <family val="1"/>
      </rPr>
      <t>and</t>
    </r>
    <r>
      <rPr>
        <b/>
        <i/>
        <sz val="11"/>
        <color indexed="8"/>
        <rFont val="Times New Roman"/>
        <family val="1"/>
      </rPr>
      <t xml:space="preserve"> project completion</t>
    </r>
  </si>
  <si>
    <t>Climate Resilience Measures</t>
  </si>
  <si>
    <t>Concrete Adaptation Interventions</t>
  </si>
  <si>
    <t>What implementation issues/lessons, either positive or negative, affected progress?</t>
  </si>
  <si>
    <t>Were there any delays in implementation?  If so, include any causes of delays. What measures have been taken to reduce delays?</t>
  </si>
  <si>
    <t>What have been the lessons learned, both positive and negative, in implementing climate adaptation measures that would be relevant to the design and implementation of future projects/programmes for enhanced resilience to climate change?</t>
  </si>
  <si>
    <t>What is the potential for the climate resilience measures undertaken by the project/programme to be replicated and scaled up both within and outside the project area?</t>
  </si>
  <si>
    <t>How has existing information/data/knowledge been used to inform project development and implementation? What kinds of information/data/knowledge were used?</t>
  </si>
  <si>
    <t>If learning objectives have been established, have they been met? Please describe.</t>
  </si>
  <si>
    <t>Has the identification of learning objectives contributed to the outcomes of the project? In what ways have they contributed?</t>
  </si>
  <si>
    <t>Amount of annual investment income generated from the Adaptation Fund’s grant</t>
  </si>
  <si>
    <t xml:space="preserve">INVESTMENT INCOME </t>
  </si>
  <si>
    <t>Adaptation Fund Strategic Results Framework</t>
  </si>
  <si>
    <t>Project ID</t>
  </si>
  <si>
    <t>Country</t>
  </si>
  <si>
    <t>Region</t>
  </si>
  <si>
    <t>Sector</t>
  </si>
  <si>
    <t>Baseline information</t>
  </si>
  <si>
    <t>Target performance at completion</t>
  </si>
  <si>
    <t>Performance at mid-term</t>
  </si>
  <si>
    <t>Performance at completion</t>
  </si>
  <si>
    <t>Impact: Increased resiliency at the community, national, and regional levels to climate variability and change</t>
  </si>
  <si>
    <r>
      <rPr>
        <b/>
        <u/>
        <sz val="11"/>
        <color theme="1"/>
        <rFont val="Calibri"/>
        <family val="2"/>
        <scheme val="minor"/>
      </rPr>
      <t>Core Indicator</t>
    </r>
    <r>
      <rPr>
        <sz val="11"/>
        <color theme="1"/>
        <rFont val="Calibri"/>
        <family val="2"/>
        <scheme val="minor"/>
      </rPr>
      <t>: No. of beneficiaries</t>
    </r>
  </si>
  <si>
    <t>Total (direct + indirect beneficiaries)</t>
  </si>
  <si>
    <t>Direct beneficiaries supported by the project</t>
  </si>
  <si>
    <t>Indirect beneficiaries supported by the project</t>
  </si>
  <si>
    <t>Total</t>
  </si>
  <si>
    <t>% of female beneficiaries</t>
  </si>
  <si>
    <t>% of Youth beneficiaries</t>
  </si>
  <si>
    <t>Outcome 1: Reduced exposure to climate-related hazards and threats</t>
  </si>
  <si>
    <t>Indicator 1: Relevant threat and hazard information generated and disseminated to stakeholders on a timely basis</t>
  </si>
  <si>
    <t>Number of targeted stakeholders</t>
  </si>
  <si>
    <t>Hazards information generated and disseminated</t>
  </si>
  <si>
    <t>Overall effectiveness</t>
  </si>
  <si>
    <t>% of female targeted</t>
  </si>
  <si>
    <t>Output 1.1 Risk and vulnerability assessments conducted and updated</t>
  </si>
  <si>
    <t>Indicator 1.1: No. of projects/programmes that conduct and update risk and vulnerability assessments</t>
  </si>
  <si>
    <t>No. of projects/programmes that conduct and update risk and vulnerability assessments</t>
  </si>
  <si>
    <t>Scale</t>
  </si>
  <si>
    <t>Status</t>
  </si>
  <si>
    <t>Output 1.2 Targeted population groups covered by adequate risk reduction systems</t>
  </si>
  <si>
    <r>
      <rPr>
        <b/>
        <u/>
        <sz val="11"/>
        <color theme="1"/>
        <rFont val="Calibri"/>
        <family val="2"/>
        <scheme val="minor"/>
      </rPr>
      <t>Core Indicator</t>
    </r>
    <r>
      <rPr>
        <sz val="11"/>
        <color theme="1"/>
        <rFont val="Calibri"/>
        <family val="2"/>
        <scheme val="minor"/>
      </rPr>
      <t xml:space="preserve"> 1.2: No. of Early Warning Systems</t>
    </r>
  </si>
  <si>
    <t>No. of adopted Early Warning Systems</t>
  </si>
  <si>
    <t>Category targeted</t>
  </si>
  <si>
    <t>Hazard</t>
  </si>
  <si>
    <t>Geographical coverage</t>
  </si>
  <si>
    <t>Number of municipalities</t>
  </si>
  <si>
    <t>Outcome 2: Strengthened institutional capacity to reduce risks associated with climate-induced socioeconomic and environmental losses</t>
  </si>
  <si>
    <t>Indicator 2: Capacity of staff to respond to, and mitigate impacts of, climate-related events from targeted institutions increased</t>
  </si>
  <si>
    <t>Number of staff targeted</t>
  </si>
  <si>
    <t>Capacity level</t>
  </si>
  <si>
    <t>Output 2.1 Strengthened capacity of national and sub-national centres and networks to respond rapidly to extreme weather events</t>
  </si>
  <si>
    <t>Indicator 2.1.1: No. of staff trained to respond to, and mitigate impacts of, climate-related events</t>
  </si>
  <si>
    <t>Total staff trained</t>
  </si>
  <si>
    <t>% of female staff trained</t>
  </si>
  <si>
    <t>Type</t>
  </si>
  <si>
    <t>Indicator 2.1.2: No. of targeted institutions with increased capacity to minimize exposure to climate variability risks</t>
  </si>
  <si>
    <t>Outcome 3: Strengthened awareness and owernship of adaptation and climate risk reduction processes</t>
  </si>
  <si>
    <t>Indicator 3.1: Increase in application of appropriate adaptation responses</t>
  </si>
  <si>
    <t>Percentage of targeted population applying adaptation measures</t>
  </si>
  <si>
    <t xml:space="preserve">Output 3: Targeted population groups participating in adaptation and risk reduction awareness activities </t>
  </si>
  <si>
    <t>No. of targeted beneficiaries</t>
  </si>
  <si>
    <t>% of female participants targeted</t>
  </si>
  <si>
    <t>Level of awareness</t>
  </si>
  <si>
    <t>Outcome 4: Increased adaptive capacity within relevant development sector services and infrastructure assets</t>
  </si>
  <si>
    <t>Indicator 4.1: Increased responsiveness of development sector services to evolving needs from changing and variable climate</t>
  </si>
  <si>
    <t>Project/programme sector</t>
  </si>
  <si>
    <t>Geographical scale</t>
  </si>
  <si>
    <t>Response level</t>
  </si>
  <si>
    <t>Targeted asset</t>
  </si>
  <si>
    <t>Changes in asset (quantitative or qualitative)</t>
  </si>
  <si>
    <t>Output 4: Vulnerable development sector services and infrastructure assets strengthened in response to climate change impacts, including variability</t>
  </si>
  <si>
    <t>Number of services</t>
  </si>
  <si>
    <t>Outcome 5: Increased ecosystem resilience in response to climate change and variability-induced stress</t>
  </si>
  <si>
    <t>Indicator 5: Ecosystem services and natural resource assets maintained or improved under climate change and variability-induced stress</t>
  </si>
  <si>
    <t>Natural resource improvement level</t>
  </si>
  <si>
    <t>Output 5: Vulnerable ecosystem services and natural resource assets strengthned in response to climate change impacts, including variability</t>
  </si>
  <si>
    <r>
      <rPr>
        <b/>
        <u/>
        <sz val="11"/>
        <color theme="1"/>
        <rFont val="Calibri"/>
        <family val="2"/>
        <scheme val="minor"/>
      </rPr>
      <t>Core Indicator</t>
    </r>
    <r>
      <rPr>
        <sz val="11"/>
        <color theme="1"/>
        <rFont val="Calibri"/>
        <family val="2"/>
        <scheme val="minor"/>
      </rPr>
      <t xml:space="preserve"> 5.1: Natural Assets protected or rehabilitated</t>
    </r>
  </si>
  <si>
    <t>Natural asset or Ecosystem (type)</t>
  </si>
  <si>
    <t>Total number of natural assets or ecosystems protected/rehabilitated</t>
  </si>
  <si>
    <t>Unit</t>
  </si>
  <si>
    <t>Effectiveness of protection/rehabilitation</t>
  </si>
  <si>
    <t>Targeted performance at completion</t>
  </si>
  <si>
    <t>Outcome 6: Diversified and strengthened livelihoods and sources of income for vulnerable people in targeted areas</t>
  </si>
  <si>
    <t>Indicator 6.1: Increase in households and communities having more secure access to livelihood assets</t>
  </si>
  <si>
    <t>No. of targeted households</t>
  </si>
  <si>
    <t>% of female headed households</t>
  </si>
  <si>
    <t>Improvement level</t>
  </si>
  <si>
    <t>Indicator 6.2: Increase in targeted population's sustained climate-resilient alternative livelihoods</t>
  </si>
  <si>
    <t>% increase in income level vis-à-vis baseline</t>
  </si>
  <si>
    <t>Alternate Source</t>
  </si>
  <si>
    <t>Output 6 Targeted individual and community livelihood strategies strengthened in relation to climate change impacts, including variability</t>
  </si>
  <si>
    <t>Indicator 6.1.1: No. and type of adaptation assets created or strengthened in support of individual or community livelihood strategies</t>
  </si>
  <si>
    <t>Number of Assets</t>
  </si>
  <si>
    <t>Type of Assets</t>
  </si>
  <si>
    <t>Adaptation strategy</t>
  </si>
  <si>
    <r>
      <rPr>
        <b/>
        <u/>
        <sz val="11"/>
        <color theme="1"/>
        <rFont val="Calibri"/>
        <family val="2"/>
        <scheme val="minor"/>
      </rPr>
      <t>Core Indicator</t>
    </r>
    <r>
      <rPr>
        <sz val="11"/>
        <color theme="1"/>
        <rFont val="Calibri"/>
        <family val="2"/>
        <scheme val="minor"/>
      </rPr>
      <t xml:space="preserve"> 6.1.2: Increased income, or avoided decrease in income</t>
    </r>
  </si>
  <si>
    <r>
      <t xml:space="preserve">Number of households </t>
    </r>
    <r>
      <rPr>
        <i/>
        <sz val="9"/>
        <color theme="1"/>
        <rFont val="Calibri"/>
        <family val="2"/>
        <scheme val="minor"/>
      </rPr>
      <t>(total number in the project area)</t>
    </r>
  </si>
  <si>
    <t>Income source</t>
  </si>
  <si>
    <t>Income level (USD)</t>
  </si>
  <si>
    <t>Outcome 7: Improved policies and regulations that promote and enforce resilience measures</t>
  </si>
  <si>
    <t>Indicator 7: Climate change priorities are integrated into national development strategy</t>
  </si>
  <si>
    <t>Integration level</t>
  </si>
  <si>
    <t>Output 7:Improved integration of climate-resilience strategies into country development plans</t>
  </si>
  <si>
    <t>Indicator 7.1: No. of policies introduced or adjusted to address climate change risks</t>
  </si>
  <si>
    <t>No. of Policies introduced or adjusted</t>
  </si>
  <si>
    <t>Indicator 7.2: No. of targeted development strategies with incorporated climate change priorities enforced</t>
  </si>
  <si>
    <t>No. of Development strategies</t>
  </si>
  <si>
    <t>Regulation</t>
  </si>
  <si>
    <t>Effectiveness</t>
  </si>
  <si>
    <t>Glacier lake outburst flood</t>
  </si>
  <si>
    <t>Inland flooding</t>
  </si>
  <si>
    <t>fr</t>
  </si>
  <si>
    <t>biological assets</t>
  </si>
  <si>
    <t>Company policy</t>
  </si>
  <si>
    <t>5: Fully enforced (All elements implemented)</t>
  </si>
  <si>
    <t>Salinization</t>
  </si>
  <si>
    <t>Decrease</t>
  </si>
  <si>
    <t>land</t>
  </si>
  <si>
    <t>Communication &amp; Information policy</t>
  </si>
  <si>
    <t>4: Enforced (Most elements implemented)</t>
  </si>
  <si>
    <t>Drought</t>
  </si>
  <si>
    <t>Same</t>
  </si>
  <si>
    <t>water areas</t>
  </si>
  <si>
    <t>Defense policy</t>
  </si>
  <si>
    <t>3: Partially enforced (Some elements implemented)</t>
  </si>
  <si>
    <t>Wind</t>
  </si>
  <si>
    <t>subsoil assets</t>
  </si>
  <si>
    <t>increased adpative capacity</t>
  </si>
  <si>
    <t>Domestic policy</t>
  </si>
  <si>
    <t>2: Partially not enforced (Most elements not implemented)</t>
  </si>
  <si>
    <t>Agribusiness</t>
  </si>
  <si>
    <t>Coastal flooding</t>
  </si>
  <si>
    <t>air</t>
  </si>
  <si>
    <t>achieved</t>
  </si>
  <si>
    <t>Economic policy</t>
  </si>
  <si>
    <t>1: Not enforced (No elements implemented)</t>
  </si>
  <si>
    <t>Agricultural-related</t>
  </si>
  <si>
    <t>Financial capital</t>
  </si>
  <si>
    <t>Storm surge</t>
  </si>
  <si>
    <t>Please choose</t>
  </si>
  <si>
    <t>enhanced level of protection</t>
  </si>
  <si>
    <t>Education policy</t>
  </si>
  <si>
    <t>Agriculture</t>
  </si>
  <si>
    <t>Human capital</t>
  </si>
  <si>
    <t>Hurricane</t>
  </si>
  <si>
    <t>Selected</t>
  </si>
  <si>
    <t>Aquaculture</t>
  </si>
  <si>
    <t>Physical capital</t>
  </si>
  <si>
    <t>Not relevant</t>
  </si>
  <si>
    <t>5: All (Fully integrated)</t>
  </si>
  <si>
    <t>Construction/repairing business</t>
  </si>
  <si>
    <t>Social capital</t>
  </si>
  <si>
    <t>4: Most</t>
  </si>
  <si>
    <t>Cultivation</t>
  </si>
  <si>
    <t>Natural capital</t>
  </si>
  <si>
    <t>3: Some</t>
  </si>
  <si>
    <t>Fishing</t>
  </si>
  <si>
    <t>Personal capital</t>
  </si>
  <si>
    <t>Select</t>
  </si>
  <si>
    <t>5: All</t>
  </si>
  <si>
    <t>Community</t>
  </si>
  <si>
    <t>2: Most not integrated</t>
  </si>
  <si>
    <t>Forestry</t>
  </si>
  <si>
    <t>Adaptation strategies</t>
  </si>
  <si>
    <t>4: Almost all</t>
  </si>
  <si>
    <t>Private</t>
  </si>
  <si>
    <t>Multi-community</t>
  </si>
  <si>
    <t>1: None</t>
  </si>
  <si>
    <t>Handicrafts</t>
  </si>
  <si>
    <t>3: Half</t>
  </si>
  <si>
    <t>Public</t>
  </si>
  <si>
    <t>Departmental</t>
  </si>
  <si>
    <t>Coastal management</t>
  </si>
  <si>
    <t>Livestock production</t>
  </si>
  <si>
    <t>2: Some</t>
  </si>
  <si>
    <t>NGO</t>
  </si>
  <si>
    <t>National</t>
  </si>
  <si>
    <t>Disaster risk reduction</t>
  </si>
  <si>
    <t>Manufacturing</t>
  </si>
  <si>
    <t>5: Very high improvement</t>
  </si>
  <si>
    <t>Established</t>
  </si>
  <si>
    <t>Food security</t>
  </si>
  <si>
    <t>other</t>
  </si>
  <si>
    <t>4: High improvement</t>
  </si>
  <si>
    <t>Maintained</t>
  </si>
  <si>
    <t xml:space="preserve">Health </t>
  </si>
  <si>
    <t>Services</t>
  </si>
  <si>
    <t>Regional</t>
  </si>
  <si>
    <t>3: Moderate improvement</t>
  </si>
  <si>
    <t>Improved</t>
  </si>
  <si>
    <t>Urban development</t>
  </si>
  <si>
    <t>Tourism-related</t>
  </si>
  <si>
    <t>Local</t>
  </si>
  <si>
    <t>2: Limited improvement</t>
  </si>
  <si>
    <t>Water management</t>
  </si>
  <si>
    <t>Trading</t>
  </si>
  <si>
    <t>1: No improvement</t>
  </si>
  <si>
    <t>Multi-sector</t>
  </si>
  <si>
    <t>1 -generated information is irrelevant, and neither the stakeholders reached nor the timeframe managed were achieved</t>
  </si>
  <si>
    <t>1: No info transferred on time</t>
  </si>
  <si>
    <t>4: High capacity</t>
  </si>
  <si>
    <t>5: Fully aware</t>
  </si>
  <si>
    <t>5: Highly responsive (All defined elements )</t>
  </si>
  <si>
    <t>5: Fully improved</t>
  </si>
  <si>
    <t>Roads</t>
  </si>
  <si>
    <t>5: Very effective</t>
  </si>
  <si>
    <t>2 -the existence of some challenge in any of the three aspects of the indicator (generation of dissemination, stakeholders reached or timeframe managed)</t>
  </si>
  <si>
    <t>2: Somewhat info transferred</t>
  </si>
  <si>
    <t>3: Medium capacity</t>
  </si>
  <si>
    <t>4: Mostly aware</t>
  </si>
  <si>
    <t>4: Mostly responsive (Most defined elements)</t>
  </si>
  <si>
    <t>4: Mostly Improved</t>
  </si>
  <si>
    <t>Gov Buildings</t>
  </si>
  <si>
    <t>4: Effective</t>
  </si>
  <si>
    <t>3 -relevant information is generated and disseminated to all identified stakeholders on timely basis</t>
  </si>
  <si>
    <t>3: Info transferred on time</t>
  </si>
  <si>
    <t>2: Low capacity</t>
  </si>
  <si>
    <t>3: Partially aware</t>
  </si>
  <si>
    <t>3: Moderately responsive (Some defined elements)</t>
  </si>
  <si>
    <t>3: Moderately improved</t>
  </si>
  <si>
    <t>Causeways</t>
  </si>
  <si>
    <t>3: Moderately effective</t>
  </si>
  <si>
    <t>1: No capacity</t>
  </si>
  <si>
    <t>2: Partially not aware</t>
  </si>
  <si>
    <t>2: Partially responsive (Lacks most elements)</t>
  </si>
  <si>
    <t>2: Somewhat improved</t>
  </si>
  <si>
    <t>Airports</t>
  </si>
  <si>
    <t>2: Partially effective</t>
  </si>
  <si>
    <t>1: Aware of neither</t>
  </si>
  <si>
    <t>1: Non responsive (Lacks all elements )</t>
  </si>
  <si>
    <t>1: Not improved</t>
  </si>
  <si>
    <t>Schools</t>
  </si>
  <si>
    <t>1: Ineffective</t>
  </si>
  <si>
    <t>ha protected</t>
  </si>
  <si>
    <t>Training Centres</t>
  </si>
  <si>
    <t>ha rehabilitated</t>
  </si>
  <si>
    <t>Monitoring/Forecasting capacity</t>
  </si>
  <si>
    <t>Hospitals</t>
  </si>
  <si>
    <t>km protected</t>
  </si>
  <si>
    <t>Policy/regulatory reform</t>
  </si>
  <si>
    <t>Drinking water systems</t>
  </si>
  <si>
    <t>km rehabilitated</t>
  </si>
  <si>
    <t>1: Risk knowledge</t>
  </si>
  <si>
    <t>1: No plans conducted or updated</t>
  </si>
  <si>
    <t>Capacity development</t>
  </si>
  <si>
    <t>2: Monitoring and warning service</t>
  </si>
  <si>
    <t>2: Undertaking or updating of assessments in progress</t>
  </si>
  <si>
    <t>Sustainable forest management</t>
  </si>
  <si>
    <t>3: Dissemination and communication</t>
  </si>
  <si>
    <t>3: Risk and vulnterability assessments completed or updated</t>
  </si>
  <si>
    <t>Strengthening infrastructure</t>
  </si>
  <si>
    <r>
      <t xml:space="preserve">1: Health and Social Infrastructure </t>
    </r>
    <r>
      <rPr>
        <i/>
        <sz val="11"/>
        <color theme="1"/>
        <rFont val="Calibri"/>
        <family val="2"/>
        <scheme val="minor"/>
      </rPr>
      <t>(developed/improved)</t>
    </r>
  </si>
  <si>
    <t>Forests</t>
  </si>
  <si>
    <t>4: Response capability</t>
  </si>
  <si>
    <t>Supporting livelihoods</t>
  </si>
  <si>
    <r>
      <t xml:space="preserve">2: Physical asset </t>
    </r>
    <r>
      <rPr>
        <i/>
        <sz val="11"/>
        <color theme="1"/>
        <rFont val="Calibri"/>
        <family val="2"/>
        <scheme val="minor"/>
      </rPr>
      <t>(produced/improved/strenghtened)</t>
    </r>
  </si>
  <si>
    <t>Mangroves</t>
  </si>
  <si>
    <t>Mangrove reforestation</t>
  </si>
  <si>
    <t>Coasts</t>
  </si>
  <si>
    <t>From 0 to 0.5%</t>
  </si>
  <si>
    <t>Energy policy</t>
  </si>
  <si>
    <t>Coastal drainage and infrastructure</t>
  </si>
  <si>
    <t>Rangelands</t>
  </si>
  <si>
    <t>From 0.5 to 1%</t>
  </si>
  <si>
    <t>Environmental policy</t>
  </si>
  <si>
    <t>Irrigation system</t>
  </si>
  <si>
    <t>Cultivated land/Agricultural land</t>
  </si>
  <si>
    <t>From 1% to 5%</t>
  </si>
  <si>
    <t>Foreign policy</t>
  </si>
  <si>
    <t>Community-based adaptation</t>
  </si>
  <si>
    <t>Catchment area/Watershed/Aquifer</t>
  </si>
  <si>
    <t>From 5% to 10%</t>
  </si>
  <si>
    <t>Health policy</t>
  </si>
  <si>
    <t>Erosion control</t>
  </si>
  <si>
    <t>Protected areas/National parks</t>
  </si>
  <si>
    <t>From 10% to 20%</t>
  </si>
  <si>
    <t>Housing policy</t>
  </si>
  <si>
    <t>Soil water conservation</t>
  </si>
  <si>
    <t>From 20% to 30%</t>
  </si>
  <si>
    <t>Human resource policies</t>
  </si>
  <si>
    <t>Microfinance</t>
  </si>
  <si>
    <t>From 30% to 40%</t>
  </si>
  <si>
    <t>Information policy</t>
  </si>
  <si>
    <t>Special Program for women</t>
  </si>
  <si>
    <t>From 40% to 50%</t>
  </si>
  <si>
    <t>Macroeconomic policy</t>
  </si>
  <si>
    <t>Livelihoods</t>
  </si>
  <si>
    <t>Above 50%</t>
  </si>
  <si>
    <t>Monetary policy</t>
  </si>
  <si>
    <t>Water storage</t>
  </si>
  <si>
    <t>Population policy</t>
  </si>
  <si>
    <t>ICT and information dissemination</t>
  </si>
  <si>
    <t>Private policy</t>
  </si>
  <si>
    <t>Public policy</t>
  </si>
  <si>
    <t>Science policy</t>
  </si>
  <si>
    <t>Social policy</t>
  </si>
  <si>
    <t>3- relevant information is generated and disseminated to all identified stakeholders on timely basis</t>
  </si>
  <si>
    <t>Transportation policy</t>
  </si>
  <si>
    <t>describe</t>
  </si>
  <si>
    <t>Urban policy</t>
  </si>
  <si>
    <t>2- the existence of some challenge in any of the three aspects of the indicator</t>
  </si>
  <si>
    <t>Water policy</t>
  </si>
  <si>
    <t>Other policy</t>
  </si>
  <si>
    <t>1- generated information is irrelevant and neither the stakeholders reached nor the timeframe managed were achieved</t>
  </si>
  <si>
    <t>MIE</t>
  </si>
  <si>
    <t>RIE</t>
  </si>
  <si>
    <t>NIE</t>
  </si>
  <si>
    <t>Asia-Pacific</t>
  </si>
  <si>
    <t>Latin America and Caribbean</t>
  </si>
  <si>
    <t>Africa</t>
  </si>
  <si>
    <t>Eastern Europe</t>
  </si>
  <si>
    <t>Afghanistan, Islamic Rep. of</t>
  </si>
  <si>
    <t>Armenia</t>
  </si>
  <si>
    <t>Antigua and Barbuda</t>
  </si>
  <si>
    <t>Azerbaijan</t>
  </si>
  <si>
    <t>Burundi</t>
  </si>
  <si>
    <t>Benin</t>
  </si>
  <si>
    <t>Burkina Faso</t>
  </si>
  <si>
    <t>Bangladesh</t>
  </si>
  <si>
    <t>Bulgaria</t>
  </si>
  <si>
    <t>Bahrain</t>
  </si>
  <si>
    <t>Bahamas, The</t>
  </si>
  <si>
    <t>Bosnia and Herzegovina</t>
  </si>
  <si>
    <t>Belarus</t>
  </si>
  <si>
    <t>Belize</t>
  </si>
  <si>
    <t>Bolivia</t>
  </si>
  <si>
    <t>Brazil</t>
  </si>
  <si>
    <t>Barbados</t>
  </si>
  <si>
    <t>Bhutan</t>
  </si>
  <si>
    <t>Botswana</t>
  </si>
  <si>
    <t>Central African Republic</t>
  </si>
  <si>
    <t>Chile</t>
  </si>
  <si>
    <t>China, People's Republic of</t>
  </si>
  <si>
    <t>Cote d'Ivoire</t>
  </si>
  <si>
    <t>Cameroon</t>
  </si>
  <si>
    <t>Congo, Dem. Rep. of</t>
  </si>
  <si>
    <t>Congo, Republic of</t>
  </si>
  <si>
    <t>Cook Islands</t>
  </si>
  <si>
    <t>Colombia</t>
  </si>
  <si>
    <t>Comoros</t>
  </si>
  <si>
    <t>Cape Verde</t>
  </si>
  <si>
    <t>Costa Rica</t>
  </si>
  <si>
    <t>Cuba</t>
  </si>
  <si>
    <t>Micronesia, Fed. States of</t>
  </si>
  <si>
    <t>Gabon</t>
  </si>
  <si>
    <t>Gambia, The</t>
  </si>
  <si>
    <t>Guinea-Bissau</t>
  </si>
  <si>
    <t>Equatorial Guinea</t>
  </si>
  <si>
    <t>Croatia</t>
  </si>
  <si>
    <t>Iran, Islamic Republic of</t>
  </si>
  <si>
    <t>Kyrgyz Republic</t>
  </si>
  <si>
    <t>Cambodia</t>
  </si>
  <si>
    <t>Korea, Republic of</t>
  </si>
  <si>
    <t>Lao People's Democratic Republic</t>
  </si>
  <si>
    <t>Libya</t>
  </si>
  <si>
    <t>Moldova</t>
  </si>
  <si>
    <t>Macedonia, former Yugoslav Republic of</t>
  </si>
  <si>
    <t>Niue</t>
  </si>
  <si>
    <t>Korea, Dem. People's Rep. of</t>
  </si>
  <si>
    <t>Slovak Republic</t>
  </si>
  <si>
    <t>Chad</t>
  </si>
  <si>
    <t>Tanzania</t>
  </si>
  <si>
    <t>Venezuela</t>
  </si>
  <si>
    <t>Vietnam</t>
  </si>
  <si>
    <t>Yemen, Republic of</t>
  </si>
  <si>
    <r>
      <rPr>
        <b/>
        <sz val="12"/>
        <color indexed="8"/>
        <rFont val="Times New Roman"/>
        <family val="1"/>
      </rPr>
      <t>Important:</t>
    </r>
    <r>
      <rPr>
        <sz val="12"/>
        <color indexed="8"/>
        <rFont val="Times New Roman"/>
        <family val="1"/>
      </rPr>
      <t xml:space="preserve"> Please read the following guidance document (also posted on the Adaptation Fund website) before entering your data </t>
    </r>
  </si>
  <si>
    <t>Type of implementing entity</t>
  </si>
  <si>
    <r>
      <rPr>
        <b/>
        <u/>
        <sz val="11"/>
        <color theme="1"/>
        <rFont val="Calibri"/>
        <family val="2"/>
        <scheme val="minor"/>
      </rPr>
      <t>Core Indicator</t>
    </r>
    <r>
      <rPr>
        <sz val="11"/>
        <color theme="1"/>
        <rFont val="Calibri"/>
        <family val="2"/>
        <scheme val="minor"/>
      </rPr>
      <t xml:space="preserve"> 4.2: Assets produced, developed, improved or strengthened</t>
    </r>
  </si>
  <si>
    <t>Indicator 4.1.1: No. and type of development sector services to respond to new conditions resulting from climate variability and change</t>
  </si>
  <si>
    <t>Indicator 3.1.1: Percentage of targeted population awareness of predicted adverse impacts of climate change, and of appropriate responses</t>
  </si>
  <si>
    <t xml:space="preserve">What have been the lessons learned, both positive and negative, in accessing and implementing climate finance readiness support that would be relevant to the preparation, design and implementation of future concrete adaptation projects/programmes? </t>
  </si>
  <si>
    <t>How have the outputs (such as manuals, guidelines, procedures or the experience from providing peer support, etc) from employing readiness grants been used to inform institutional capacity needs, gender issues, and environmental and social aspects in  developing and implementing concrete projects/programmes for enhanced resilience to climate change?</t>
  </si>
  <si>
    <t>Readiness Interventions (Applicable only to NIEs that received one or more readiness grants)</t>
  </si>
  <si>
    <t>Estimated cumulative total disbursement as of [enter Date]</t>
  </si>
  <si>
    <t>For each grievance, provide information on the grievance redress process used and the status/outcome</t>
  </si>
  <si>
    <t>Was a grievance mechanism established capable and known to stakeholders to accept grievances and complaints related to environmental and social risks and impacts?</t>
  </si>
  <si>
    <t>SECTION 6: GRIEVANCES</t>
  </si>
  <si>
    <r>
      <t xml:space="preserve">USP 5: </t>
    </r>
    <r>
      <rPr>
        <i/>
        <sz val="11"/>
        <color theme="1"/>
        <rFont val="Times New Roman"/>
        <family val="1"/>
      </rPr>
      <t>[name the USP]</t>
    </r>
  </si>
  <si>
    <r>
      <t>USP 4:</t>
    </r>
    <r>
      <rPr>
        <i/>
        <sz val="11"/>
        <color theme="1"/>
        <rFont val="Times New Roman"/>
        <family val="1"/>
      </rPr>
      <t xml:space="preserve"> [name the USP]</t>
    </r>
  </si>
  <si>
    <r>
      <t xml:space="preserve">USP 3: </t>
    </r>
    <r>
      <rPr>
        <i/>
        <sz val="11"/>
        <color theme="1"/>
        <rFont val="Times New Roman"/>
        <family val="1"/>
      </rPr>
      <t>[name the USP]</t>
    </r>
  </si>
  <si>
    <t>List the monitoring indicator(s) for each impact identified</t>
  </si>
  <si>
    <t>List the environmental and social safeguard measures (avoidance, mitigation, management) that have been identified for the USP</t>
  </si>
  <si>
    <t>Have the data used to identify risks and impacts been disaggregated by gender as required?</t>
  </si>
  <si>
    <t>Has an impact assessment been carried out for each ESP risk that has been identified for the USP?</t>
  </si>
  <si>
    <t>List all the ESP risks that have been identified for the USP</t>
  </si>
  <si>
    <t>Has the ESMP been applied to the USP that has been identified?</t>
  </si>
  <si>
    <t xml:space="preserve">Is the required capacity for ESMP implementation present and effective with the IE and the EE(s)? Have all roles and responsibilities adequately been assigned and positions filled? Please provide details. </t>
  </si>
  <si>
    <t>Have the implementation arrangements at the EEs been effective during the reporting period?</t>
  </si>
  <si>
    <r>
      <t xml:space="preserve">What arrangements have been put in place </t>
    </r>
    <r>
      <rPr>
        <b/>
        <i/>
        <sz val="11"/>
        <color theme="1"/>
        <rFont val="Times New Roman"/>
        <family val="1"/>
      </rPr>
      <t>by each Executing Entity</t>
    </r>
    <r>
      <rPr>
        <b/>
        <sz val="11"/>
        <color theme="1"/>
        <rFont val="Times New Roman"/>
        <family val="1"/>
      </rPr>
      <t xml:space="preserve"> during the reporting period to implement the required ESP safeguard measures?</t>
    </r>
  </si>
  <si>
    <t>Have the implementation arrangements been effective during the reporting period?</t>
  </si>
  <si>
    <r>
      <t xml:space="preserve">What arrangements have been put in place </t>
    </r>
    <r>
      <rPr>
        <b/>
        <i/>
        <sz val="11"/>
        <color theme="1"/>
        <rFont val="Times New Roman"/>
        <family val="1"/>
      </rPr>
      <t xml:space="preserve">by the Implementing Entity </t>
    </r>
    <r>
      <rPr>
        <b/>
        <sz val="11"/>
        <color theme="1"/>
        <rFont val="Times New Roman"/>
        <family val="1"/>
      </rPr>
      <t>during the reporting period to implement the required ESP safeguard measures?</t>
    </r>
  </si>
  <si>
    <t>SECTION 4: IMPLEMENTATION ARRANGEMENTS</t>
  </si>
  <si>
    <t>If No, please describe the changes made at activity, output or outcome level, approved by the Board, that resulted in this change of categorization.</t>
  </si>
  <si>
    <t>Is the categorisation according to ESP standards still relevant?</t>
  </si>
  <si>
    <t>SECTION 3: CATEGORISATION</t>
  </si>
  <si>
    <t>If unanticipated ESP risks have been identified, describe the safeguard measures that have been taken in response and how an ESMP has been prepared/updated</t>
  </si>
  <si>
    <t>Have unanticipated ESP risks been identified during the reporting period?</t>
  </si>
  <si>
    <t>Has monitoring for unanticipated ESP risks been carried out?</t>
  </si>
  <si>
    <t>SECTION 2: MONITORING FOR UNANTICIPATED IMPACTS / CORRECTIVE ACTIONS REQUIRED</t>
  </si>
  <si>
    <t>15 – Lands and soil conservation</t>
  </si>
  <si>
    <t>14 – Physical and cultural heritage</t>
  </si>
  <si>
    <t>13 – Public health</t>
  </si>
  <si>
    <t>12 – Pollution prevention and resource efficiency</t>
  </si>
  <si>
    <t>11 – Climate change</t>
  </si>
  <si>
    <t>10 – Conservation of biological diversity</t>
  </si>
  <si>
    <t>9 – Protection of natural habitats</t>
  </si>
  <si>
    <t>8 – Involuntary resettlement</t>
  </si>
  <si>
    <t>6 – Core labour rights</t>
  </si>
  <si>
    <t>5 – Gender equality and women’s empowerment</t>
  </si>
  <si>
    <t>4 – Human rights</t>
  </si>
  <si>
    <t>3 – Marginalized and vulnerable Groups</t>
  </si>
  <si>
    <t>2 - Access and equity</t>
  </si>
  <si>
    <t>1 - Compliance with the law</t>
  </si>
  <si>
    <t>State the baseline condition for each monitoring indicator</t>
  </si>
  <si>
    <t>List the identified impacts for which safeguard measures are required (as per II.K/II.L)</t>
  </si>
  <si>
    <t>SECTION 1: IDENTIFIED ESP RISKS MANAGEMENT</t>
  </si>
  <si>
    <t>ENVIRONMENTAL AND SOCIAL POLICY COMPLIANCE</t>
  </si>
  <si>
    <t>SECTION 4: GRIEVANCES</t>
  </si>
  <si>
    <t>Have any capacity gaps affecting GP compliance been identified during the reporting period and if so, what remediation was implemented?</t>
  </si>
  <si>
    <t>Have the implementation arrangements at the IE been effective during the reporting period?</t>
  </si>
  <si>
    <r>
      <t xml:space="preserve">What arrangements have been put in place </t>
    </r>
    <r>
      <rPr>
        <b/>
        <i/>
        <sz val="11"/>
        <color theme="1"/>
        <rFont val="Times New Roman"/>
        <family val="1"/>
      </rPr>
      <t xml:space="preserve">by the Implementing Entity </t>
    </r>
    <r>
      <rPr>
        <b/>
        <sz val="11"/>
        <color theme="1"/>
        <rFont val="Times New Roman"/>
        <family val="1"/>
      </rPr>
      <t>during the reporting period to comply with the GP</t>
    </r>
  </si>
  <si>
    <t>SECTION 3: IMPLEMENTATION ARRANGEMENTS</t>
  </si>
  <si>
    <t>Rated result for the reporting period (poor, satisfactory, good)</t>
  </si>
  <si>
    <t>Target</t>
  </si>
  <si>
    <t>List the gender-responsive elements that were incorporated in the project/programme results framework</t>
  </si>
  <si>
    <t>Does the results framework include gender-responsive indictors broken down at the different levels (objective, outcome, output)?</t>
  </si>
  <si>
    <t>Was an initial gender assessment conducted during the preparation of the project/programme's first submission as a full proposal?</t>
  </si>
  <si>
    <t>GENDER POLICY COMPLIANCE</t>
  </si>
  <si>
    <t xml:space="preserve">If any grievances were received that must not be made public, please inform the AF Secretariat of such grievances, detailing the reasons for them to remain confidential. Confidential information may be redacted by the IE in the report. This section will not be published on the AF webiste. </t>
  </si>
  <si>
    <t>Add lines as appropriate, one line for each executing entity</t>
  </si>
  <si>
    <t>Add lines as appropriate, one line for each issue</t>
  </si>
  <si>
    <t>Risks related to gender equality and women's empowerment should be reported in the ESP compliance tab</t>
  </si>
  <si>
    <t>Objective, outcome, output</t>
  </si>
  <si>
    <t>Add lines as appropriate, one line for each gender-responsive element</t>
  </si>
  <si>
    <t>Guidance</t>
  </si>
  <si>
    <t>Reference</t>
  </si>
  <si>
    <t>GENDER POLICY</t>
  </si>
  <si>
    <t>If any grievances were received that must not be made public, please inform the AF Secretariat of such grievances, detailing the reasons for them to remain confidential. Conficential information may be redacted by the IE in the report.</t>
  </si>
  <si>
    <t>Clarify also if the grievance mechanism has been made widely known to identified and potentially affected parties</t>
  </si>
  <si>
    <t>Please submit the updated ESMP together with the PPR</t>
  </si>
  <si>
    <t>The case being, please include details on the planned timing to have all the USP implementation arrangements in place.</t>
  </si>
  <si>
    <t>For the first PPR report of the project/programme, this column needs to be completed with full information. For subsequent PPR reports, an update of the information previously provided is sufficient.</t>
  </si>
  <si>
    <t>See the monitoring plan in the ESMP</t>
  </si>
  <si>
    <t>The safeguard measures that must be implemented during a project/programme are normally described in detail in the ESMP of the project/programme</t>
  </si>
  <si>
    <t>Only complete for those ESP principles for which risks were identified</t>
  </si>
  <si>
    <t>The project proposal includes an overview table of identified environmental and social risks (Section II.K of the proposal, Section II.L for regional projects). For each of the 15 principles of the ESP, please copy here the findings on the presence or absence of risks by ticking the corresponding box.</t>
  </si>
  <si>
    <t>Complete this section for all the ESP risks that have been identified, not taking into account any USPs</t>
  </si>
  <si>
    <r>
      <t xml:space="preserve">The ESP requires that environmental and social risks are identified for </t>
    </r>
    <r>
      <rPr>
        <i/>
        <sz val="11"/>
        <color theme="1"/>
        <rFont val="Times New Roman"/>
        <family val="1"/>
      </rPr>
      <t>all</t>
    </r>
    <r>
      <rPr>
        <sz val="11"/>
        <color theme="1"/>
        <rFont val="Times New Roman"/>
        <family val="1"/>
      </rPr>
      <t xml:space="preserve"> project/programme activities prior to funding approval. When not all the project/programme activities have been sufficiently formulated at that time so that adequate risks identification is possible, then the ESP risks identification is not complete.</t>
    </r>
  </si>
  <si>
    <t>ENVIRONMENTAL AND SOCIAL POLICY</t>
  </si>
  <si>
    <t>ESP and GP Guidance Notes</t>
  </si>
  <si>
    <t>Output 2.2. Increased readiness and capacity of national and sub-national entities to directly access and program adaptation finance</t>
  </si>
  <si>
    <t>Output 3.2: Stengthened capacity of national and subnational stakeholders and entities to capture and disseminate knowledge and learning</t>
  </si>
  <si>
    <t>Indicator 3.2.1: No. of technical committees/associations formed to ensure transfer of knowledge</t>
  </si>
  <si>
    <t xml:space="preserve">No. of technical committees/associations </t>
  </si>
  <si>
    <t>No. of technical committees/associations</t>
  </si>
  <si>
    <t>Indicator 3.2.2: No. of tools and guidelines developed (thematic, sectoral, institutional) and shared with relevant stakeholders</t>
  </si>
  <si>
    <t>No. of tools and guidelines</t>
  </si>
  <si>
    <t>type</t>
  </si>
  <si>
    <t xml:space="preserve">Scale </t>
  </si>
  <si>
    <t>Outcome 8: Support the development and diffusion of innovative adaptation practices, tools and technologies</t>
  </si>
  <si>
    <t xml:space="preserve">Indicator 8: Innovative adaptation practices are rolled out, scaled up, encouraged and/or accelerated at regional, national and/or subnational level </t>
  </si>
  <si>
    <t xml:space="preserve">Sector of innovative practice </t>
  </si>
  <si>
    <t xml:space="preserve">Geographic Scale </t>
  </si>
  <si>
    <t>Sector of innovative practice</t>
  </si>
  <si>
    <t>Geographic Scale</t>
  </si>
  <si>
    <t>Sector of innovatice practice</t>
  </si>
  <si>
    <t>Geographic scale</t>
  </si>
  <si>
    <t>Output 8: Viable innovations are rolled out, saled up, encourages and/or accelerated</t>
  </si>
  <si>
    <t>Indicator 8.1: No. of innovative adaptation practices, tools and technologies accelerated, scaled-up and/or replicated</t>
  </si>
  <si>
    <t>No. of innovative practices/tools technologies</t>
  </si>
  <si>
    <t>No. of key findings generated</t>
  </si>
  <si>
    <t xml:space="preserve">Have the environmental and social safeguard measures that were taken been effective in avoiding unwanted negative impacts? </t>
  </si>
  <si>
    <t>How have gender considerations been taken into consideration during the reporting period? What have been the lessons learned as a consequence of inclusion of such considerations on project performance or impacts? List lessons learned specific to gender, detailing measures and project/programme-specific indicators highlighting the role of women as key actors in climate change adaptation.</t>
  </si>
  <si>
    <t>Has the existing information/data/knowledge been made available to relevant stakeholder? If so, what chanels of dissemination have been used?</t>
  </si>
  <si>
    <t>Please list any knowledge products generated and include hyperlinks whenever posssible (e.g. project videos, project stories, studies and technical reports, case studies, tranining manuals, handbooks, strategies and plans developed, etc.)</t>
  </si>
  <si>
    <t xml:space="preserve">Innovation </t>
  </si>
  <si>
    <t xml:space="preserve">Describe any innovative practices or technologies that figured prominently in this project. </t>
  </si>
  <si>
    <t>Complementarity/ Coherence with other climate finance sources</t>
  </si>
  <si>
    <t>Describe any changes undertaken to improve results on the ground or any changes made to project outputs (i.e. changes to project design)*</t>
  </si>
  <si>
    <t xml:space="preserve">*Inform promptly the secretariat of any changes in the budget or project results framework in accordance with the Project Implementation Policy https://www.adaptation-fund.org/wp-content/uploads/2017/11/OPG-ANNEX-7-Project-Programme-Implementation-Approved-Oct-2017.pdf </t>
  </si>
  <si>
    <t>Original Completion Date:</t>
  </si>
  <si>
    <t>Actual Mid-term Review Date (if applicable):</t>
  </si>
  <si>
    <t xml:space="preserve">Revised Completion
Date after approval of </t>
  </si>
  <si>
    <r>
      <t>Was a grievance mechanism established capable and known to stakeholders to accept grievances and complaints related to gender equality and women's empowerment? [</t>
    </r>
    <r>
      <rPr>
        <b/>
        <i/>
        <sz val="11"/>
        <color theme="1"/>
        <rFont val="Times New Roman"/>
        <family val="1"/>
      </rPr>
      <t>to be completed at PPR1</t>
    </r>
    <r>
      <rPr>
        <b/>
        <sz val="11"/>
        <color theme="1"/>
        <rFont val="Times New Roman"/>
        <family val="1"/>
      </rPr>
      <t>]</t>
    </r>
  </si>
  <si>
    <r>
      <t>SECTION 1: QUALITY AT ENTRY [</t>
    </r>
    <r>
      <rPr>
        <b/>
        <i/>
        <sz val="11"/>
        <color theme="1"/>
        <rFont val="Times New Roman"/>
        <family val="1"/>
      </rPr>
      <t>to be completed only at PPR1</t>
    </r>
    <r>
      <rPr>
        <b/>
        <sz val="11"/>
        <color theme="1"/>
        <rFont val="Times New Roman"/>
        <family val="1"/>
      </rPr>
      <t>]</t>
    </r>
  </si>
  <si>
    <r>
      <t xml:space="preserve"> SECTION 2: QUALITY DURING IMPLEMENTATION AND AT EXIT [</t>
    </r>
    <r>
      <rPr>
        <b/>
        <i/>
        <sz val="11"/>
        <color theme="1"/>
        <rFont val="Times New Roman"/>
        <family val="1"/>
      </rPr>
      <t>to be completed at final PPR</t>
    </r>
    <r>
      <rPr>
        <b/>
        <sz val="11"/>
        <color theme="1"/>
        <rFont val="Times New Roman"/>
        <family val="1"/>
      </rPr>
      <t>]</t>
    </r>
  </si>
  <si>
    <t>Please justify your rating.  Outline the positive and negative progress made by the project since it started.  Provide specific recommendations for next steps.  (word limit=500)</t>
  </si>
  <si>
    <t xml:space="preserve">Indicator 8.2: No. of key findings on effective, efficient adaptation practices, products and technologies generated </t>
  </si>
  <si>
    <t>Project Performance Report (PPR)*</t>
  </si>
  <si>
    <t>Condition or Requirement</t>
  </si>
  <si>
    <t xml:space="preserve">Planned actions, including a detailed time schedule </t>
  </si>
  <si>
    <t>Other (If there is more than one executing entity a rating should be provided from each EE for the outputs/outcomes of the project for which the entity is responsible; the Designated Authority can also provide a rating)</t>
  </si>
  <si>
    <t xml:space="preserve">Executing Entity/Project Coordinator: </t>
  </si>
  <si>
    <t>Implementing Entity:</t>
  </si>
  <si>
    <t>Alignment with AF outcome(s)</t>
  </si>
  <si>
    <r>
      <rPr>
        <i/>
        <sz val="9"/>
        <color theme="1"/>
        <rFont val="Times New Roman"/>
        <family val="1"/>
      </rPr>
      <t>* Refers to both projects and programs</t>
    </r>
    <r>
      <rPr>
        <sz val="11"/>
        <color theme="1"/>
        <rFont val="Times New Roman"/>
        <family val="1"/>
      </rPr>
      <t xml:space="preserve"> </t>
    </r>
  </si>
  <si>
    <t>Category of condition</t>
  </si>
  <si>
    <t>Was the ESP risks identification complete at the time of funding approval? [1]</t>
  </si>
  <si>
    <t>ESP principle [2]</t>
  </si>
  <si>
    <t>Are environmental or social risks present as per table II.K (II.L for REG) of the proposal? [3]</t>
  </si>
  <si>
    <t>During project/programme formulation, an impact assessment was carried out for the risks identified. Have impacts been identified that require management actions to prevent unacceptable impacts? (as per II.K/II.L) [4]</t>
  </si>
  <si>
    <t>List here the safeguard measures (i.e. avoidance, management or mitigation) identified for each impact that are supposed to be (or had to be) implemented during the reporting period. Please break down the safeguard measures by activity. [5]</t>
  </si>
  <si>
    <t>List the monitoring indicator(s) for each impact identified. [6]</t>
  </si>
  <si>
    <t>Describe each safeguard measure that has been implemented during the reporting period [7]</t>
  </si>
  <si>
    <t>Describe the residual impact for each impact identified - if any - using the monitoring indicator(s) [7]</t>
  </si>
  <si>
    <t>Describe remedial action for residual impacts that will be taken. [7]</t>
  </si>
  <si>
    <t>Gender-responsive element [1]</t>
  </si>
  <si>
    <t>Level [2]</t>
  </si>
  <si>
    <t>List gender equality and women's empowerment issues encountered during implementation of the project/programme. For each gender equality and women's empowerment issue describe the progress that was made as well as the results. [3]</t>
  </si>
  <si>
    <t xml:space="preserve">Gender equality and women's empowerment issues [4] </t>
  </si>
  <si>
    <r>
      <t xml:space="preserve">What arrangements have been put in place </t>
    </r>
    <r>
      <rPr>
        <b/>
        <i/>
        <sz val="11"/>
        <color theme="1"/>
        <rFont val="Times New Roman"/>
        <family val="1"/>
      </rPr>
      <t>by each Executing Entity</t>
    </r>
    <r>
      <rPr>
        <b/>
        <sz val="11"/>
        <color theme="1"/>
        <rFont val="Times New Roman"/>
        <family val="1"/>
      </rPr>
      <t xml:space="preserve"> during the reporting period to comply with the GP? [5]</t>
    </r>
  </si>
  <si>
    <t>Have the implementation arrangements at the EE(s) been effective during the reporting period? [5]</t>
  </si>
  <si>
    <t>List all grievances received through the grievance mechanism during the reporting period regarding gender-related matters of project/programme activities [6]</t>
  </si>
  <si>
    <t>For rating definitions and text of AF outcomes please see bottom of page.</t>
  </si>
  <si>
    <t>AF Outcomes</t>
  </si>
  <si>
    <t>Reduced exposure to climate-related
hazards and threats</t>
  </si>
  <si>
    <t>Outcome 1</t>
  </si>
  <si>
    <t>Outcome 2</t>
  </si>
  <si>
    <t>Outcome 3</t>
  </si>
  <si>
    <t>Outcome 4</t>
  </si>
  <si>
    <t>Outcome 5</t>
  </si>
  <si>
    <t xml:space="preserve">Outcome 6 </t>
  </si>
  <si>
    <t xml:space="preserve">Strengthened institutional capacity to reduce risks associated with climate-induced socioeconomic and environmental losses </t>
  </si>
  <si>
    <t xml:space="preserve">Strengthened awareness and ownership of adaptation and climate risk reduction processes at local level </t>
  </si>
  <si>
    <t>Increased adaptive capacity within relevant development sector services and infrastructure assets</t>
  </si>
  <si>
    <t xml:space="preserve">Increased ecosystem resilience in response to climate change and variability-induced stress </t>
  </si>
  <si>
    <t xml:space="preserve">Diversified and strengthened livelihods and sources of income for vulnerable people in targeted areas </t>
  </si>
  <si>
    <t xml:space="preserve">Outcome 7 </t>
  </si>
  <si>
    <t xml:space="preserve">Outcome 8 </t>
  </si>
  <si>
    <t>Improved policies and regulations that promote and enforce resilience measures</t>
  </si>
  <si>
    <t>Support the development and diffusion of innovative adaptation practices, tools and technologies</t>
  </si>
  <si>
    <t>Click above the columns captions in every table for guidance on reporting.</t>
  </si>
  <si>
    <t>List each approval condition, if any, and report on the status of meeting them (duplicate table as nec)</t>
  </si>
  <si>
    <t>List (only) inception report/ extension request(s)/ MTR that have been prepared for the project and 
provide date(s) of submission for each</t>
  </si>
  <si>
    <t>List the Website address (URL) of project</t>
  </si>
  <si>
    <r>
      <t xml:space="preserve">SECTION 5: PROJECTS/PROGRAMMES WITH UNIDENTIFIED SUB-PROJECTS (USPs). </t>
    </r>
    <r>
      <rPr>
        <b/>
        <i/>
        <sz val="11"/>
        <color theme="1"/>
        <rFont val="Times New Roman"/>
        <family val="1"/>
      </rPr>
      <t>This section needs to be completed only if  the project/proramme includes USPs.</t>
    </r>
    <r>
      <rPr>
        <b/>
        <sz val="11"/>
        <color theme="1"/>
        <rFont val="Times New Roman"/>
        <family val="1"/>
      </rPr>
      <t xml:space="preserve"> </t>
    </r>
  </si>
  <si>
    <t>Have the arrangements for the process described in the ESMP for ESP compliance for USPs been put in place? [8]</t>
  </si>
  <si>
    <t>Has the overall ESMP been updated with the findings of the USPs that have been identified in this reporting period? [9]</t>
  </si>
  <si>
    <r>
      <t xml:space="preserve">List each USP that has been identified in the reporting period to the level where effective ESP compliance is possible. 
</t>
    </r>
    <r>
      <rPr>
        <b/>
        <i/>
        <sz val="11"/>
        <color theme="1"/>
        <rFont val="Times New Roman"/>
        <family val="1"/>
      </rPr>
      <t>Add lines as necessary, one line for every USP identified.</t>
    </r>
    <r>
      <rPr>
        <b/>
        <sz val="11"/>
        <color theme="1"/>
        <rFont val="Times New Roman"/>
        <family val="1"/>
      </rPr>
      <t xml:space="preserve"> </t>
    </r>
  </si>
  <si>
    <t>Has adequate consultation been held during risks and impacts identification for the USP? [10]</t>
  </si>
  <si>
    <t>List all grievances received during the reporting period regarding environmental and social impacts; gender related matters; or any other matter of project/programme activities [11]</t>
  </si>
  <si>
    <t>Project components/outcomes</t>
  </si>
  <si>
    <t>Number of beneficiaries</t>
  </si>
  <si>
    <t>% of women represented in committes/associations</t>
  </si>
  <si>
    <t>If you answered yes above, kindly specify the name of the Fund/Organization.</t>
  </si>
  <si>
    <t xml:space="preserve">Has the project been scaled-up from any other climate finance? Or has the project build upon any other climate finance initiative?
</t>
  </si>
  <si>
    <t xml:space="preserve"> extension request (if applic)</t>
  </si>
  <si>
    <t>National/Regional Project Manager/Coordinator</t>
  </si>
  <si>
    <r>
      <t>Government(s) DA 
[</t>
    </r>
    <r>
      <rPr>
        <b/>
        <i/>
        <sz val="9"/>
        <rFont val="Times New Roman"/>
        <family val="1"/>
      </rPr>
      <t>if regional project/program add rows as necessary</t>
    </r>
    <r>
      <rPr>
        <b/>
        <sz val="11"/>
        <rFont val="Times New Roman"/>
        <family val="1"/>
      </rPr>
      <t>]</t>
    </r>
  </si>
  <si>
    <r>
      <rPr>
        <b/>
        <sz val="12"/>
        <rFont val="Times New Roman"/>
        <family val="1"/>
      </rPr>
      <t xml:space="preserve">Goal: </t>
    </r>
    <r>
      <rPr>
        <sz val="12"/>
        <rFont val="Times New Roman"/>
        <family val="1"/>
      </rPr>
      <t xml:space="preserve">Assist developing-country Parties to the Kyoto Protocol and the Paris Agreement that are particularly vulnerable to the adverse effects of climate change in meeting the costs of concrete adaptation projects and programmes in order to implement climate-resilient measures. 
</t>
    </r>
    <r>
      <rPr>
        <b/>
        <sz val="12"/>
        <rFont val="Times New Roman"/>
        <family val="1"/>
      </rPr>
      <t xml:space="preserve">Impact: </t>
    </r>
    <r>
      <rPr>
        <sz val="12"/>
        <rFont val="Times New Roman"/>
        <family val="1"/>
      </rPr>
      <t xml:space="preserve">Increased resiliency at the community, national, and regional levels to climate variability and change. </t>
    </r>
  </si>
  <si>
    <t>Indicator 2.2.1: No. of targeted institutions benefitting from the direct access and enhanced direct access modality</t>
  </si>
  <si>
    <t>https://www.adaptation-fund.org/wp-content/uploads/2019/10/Results-Tracker-Guidance-Document-Updated_July-2019.docx</t>
  </si>
  <si>
    <t>Reducing climate vulnerability and flood risk in coastal urban and semi urban areas in cities in Latin America</t>
  </si>
  <si>
    <t>Development Bank of Latin America (CAF)</t>
  </si>
  <si>
    <t>Regional Implementing Entity (RIE)</t>
  </si>
  <si>
    <t>Chile and Ecuador</t>
  </si>
  <si>
    <t>N/A</t>
  </si>
  <si>
    <t>Nury Bermudez</t>
  </si>
  <si>
    <t>nury.bermudez@undp.org</t>
  </si>
  <si>
    <t>Cities of Antofagasta and Taltal in Chile and Esmeraldas in Ecuador</t>
  </si>
  <si>
    <t>December 11th 2018</t>
  </si>
  <si>
    <t>January 22nd 2020</t>
  </si>
  <si>
    <t>Carolina Cortes</t>
  </si>
  <si>
    <t>acortes@caf.com</t>
  </si>
  <si>
    <t>Change of municipal governments in Antofagasta and Taltal. The new authorities will take office in December 2020.</t>
  </si>
  <si>
    <t>The change of Governments could eventually lead to staff re-structuration, meaning that there could possibly be a knowledge gap between the newcomers.</t>
  </si>
  <si>
    <t>Grant not being delivered and/or not being delivered on time.</t>
  </si>
  <si>
    <t>Increase in budget due to costs miscalculations, and/or due to overprices during project implementation.</t>
  </si>
  <si>
    <t>GADPE has no experience with meteorological monitoring</t>
  </si>
  <si>
    <t>Baseline studies are not up to date</t>
  </si>
  <si>
    <t>Inaccuracy in radar and storm detection system implementation</t>
  </si>
  <si>
    <t>Misuse of the online platform created to share best practices between coastal cities.</t>
  </si>
  <si>
    <t>Lack of understanding of the project, and hence opposition from the local inhabitants.</t>
  </si>
  <si>
    <t>Effect of El Niño / La Niña in precipitation and local weather conditions.</t>
  </si>
  <si>
    <t>curmeneta@mma.gob.cl</t>
  </si>
  <si>
    <t>July 16th 2018</t>
  </si>
  <si>
    <t>January 22nd 2025</t>
  </si>
  <si>
    <t>Support withdrawal from local counterparts, taking into account the change of Governments.</t>
  </si>
  <si>
    <t>No complaints related to gender equity and women's empowerment have been received</t>
  </si>
  <si>
    <t>Not identified</t>
  </si>
  <si>
    <t>In this reporting period, no safeguard measures have been required</t>
  </si>
  <si>
    <t>All the procurement process have followed the UNDP Financial Regulations and Rules (2012) as well as a sustainable procurement process including core labour rights. 
The winning consultants in the different processes must comply with the labor law of each country.</t>
  </si>
  <si>
    <t>UNDP has regularly monitored the risks identified and the safeguard measures in the reporting period.  UNDP has promoted events to socialize with the beneficiaries the developed activities. In addition, it has ensured the equitable participation of men and women in all events.</t>
  </si>
  <si>
    <t>Yes. All of this year's safeguard measures were successfully implemented. The events carried out by the project considered a gender approach</t>
  </si>
  <si>
    <t>Number of men and women protected by improved risk-reduction measures in Antofagasta, Taltal and Esmeraldas.</t>
  </si>
  <si>
    <t>Objective</t>
  </si>
  <si>
    <t>Men and women protected by improved risk-reduction measures</t>
  </si>
  <si>
    <t>Antofagasta = 0
Taltal = 0
Esmeraldas = 0</t>
  </si>
  <si>
    <t>Plans that incorporate provisions for adaptation to climate change with gender perspective.</t>
  </si>
  <si>
    <t>Outcome</t>
  </si>
  <si>
    <t>Number of plans that incorporate provisions for adaptation to climate change with gender perspective.</t>
  </si>
  <si>
    <t>Stormwater management plan
Antofagasta = 0
Green infrastructure plan
Esmeraldas = 0</t>
  </si>
  <si>
    <t>Mid-term: 1
End of project: 2</t>
  </si>
  <si>
    <t>Number of men and women protected by improved infrastructure</t>
  </si>
  <si>
    <t>End of project: 12,840
Antofagasta = (ca., 50% women)
Esmeraldas = 500 (ca., 50% women)</t>
  </si>
  <si>
    <t>Antofagasta = 0
Esmeraldas = 0</t>
  </si>
  <si>
    <t>Men and women protected by improved infrastructure</t>
  </si>
  <si>
    <t>The early warning systems in Antofagasta, Taltal, Cerro Gatazo and Isla Luis Vargas Torres are gender and culturally sensitive and consider the special needs of persons with disabilities.</t>
  </si>
  <si>
    <t>Men and women covered by alert and evacuation route signs to respond to floods (Esmeraldas), landslides (Esmeraldas) and mudflows (Antofagasta and Taltal)</t>
  </si>
  <si>
    <t>Number of early warning systems</t>
  </si>
  <si>
    <t>Staff (men and women) of local governments and pertinent entities trained on risk-based adaptation with a gender perspective in coastal cities.</t>
  </si>
  <si>
    <t>Number of staff (men and women) of local governments and pertinent entities trained on risk-based adaptation with a gender perspective in coastal cities.</t>
  </si>
  <si>
    <t>Men and women who have participated in awareness activities and events.</t>
  </si>
  <si>
    <t>Number of men and women who have participated in awareness activities and events.</t>
  </si>
  <si>
    <t>Antofagasta = &gt;30,000 (ca., 50% women)
Taltal = &gt;1,000 (ca., 50% women)
Esmeraldas = &gt;16,000 (ca., 50% women)</t>
  </si>
  <si>
    <t>Narrators (men and women) trained to maintain cultural memory of climate-related disaster and risks.</t>
  </si>
  <si>
    <t>Number of narrators (men and women) trained to maintain cultural memory of climate-related disaster and risks.</t>
  </si>
  <si>
    <t>Antofagasta = 10 (ca., 50% women)
Taltal = 5 (ca., 50% women)
Esmeraldas = 10 (ca., 50% women)</t>
  </si>
  <si>
    <t>Men and women who have participated in events for dissemination of lessons and best practice (e.g., workshops, exchange visits, seminars)</t>
  </si>
  <si>
    <t>Number of men and women who have participated in events for dissemination of lessons and best practice</t>
  </si>
  <si>
    <t>Mid-term
&gt;100 people
&gt; 50% women
End of project:
&gt;200 people
&gt; 40% women</t>
  </si>
  <si>
    <t>All activities implemented by the project have a strong gender approach.</t>
  </si>
  <si>
    <t>During the reporting period, CAF ensured socialice the importance of compliance the gender policy.</t>
  </si>
  <si>
    <t>Outcome 1. Enhanced plans and green infrastructure reduces vulnerability to floods, landslides and mudflows in three coastal cities</t>
  </si>
  <si>
    <t>Outcome 2. Reduced vulnerability to floods, landslides and mudflows in two coastal cities</t>
  </si>
  <si>
    <t>Outcome 3. Improved climate monitoring and means to alert the local population</t>
  </si>
  <si>
    <t>Outcome 4. Improved means to respond to floods, landslides and mudflows</t>
  </si>
  <si>
    <t>Outcome 5. Local governments with improved capacity to design and implement adaptation measures</t>
  </si>
  <si>
    <t>7 – Indigenous people</t>
  </si>
  <si>
    <t>Outcome 6. Local population and government personnel with increased awareness of climate-related risks (floods, landslides, mudflows)</t>
  </si>
  <si>
    <t>Outcome 8</t>
  </si>
  <si>
    <r>
      <rPr>
        <u/>
        <sz val="11"/>
        <color theme="1"/>
        <rFont val="Times New Roman"/>
        <family val="1"/>
      </rPr>
      <t>Risk:</t>
    </r>
    <r>
      <rPr>
        <sz val="11"/>
        <color theme="1"/>
        <rFont val="Times New Roman"/>
        <family val="1"/>
      </rPr>
      <t xml:space="preserve"> Insufficient alignment with laws and technical standards, especially related to implementation of concrete infrastructure works and climate monitoring under Component 1, Outcome 2 and Outcome 3.
</t>
    </r>
    <r>
      <rPr>
        <u/>
        <sz val="11"/>
        <color theme="1"/>
        <rFont val="Times New Roman"/>
        <family val="1"/>
      </rPr>
      <t>Impact</t>
    </r>
    <r>
      <rPr>
        <sz val="11"/>
        <color theme="1"/>
        <rFont val="Times New Roman"/>
        <family val="1"/>
      </rPr>
      <t>: Grey and green infrastructure implementation could not get the Environmental Registry - Ecuador or the Environmental Impact Declaration – DIA for Chile</t>
    </r>
  </si>
  <si>
    <t xml:space="preserve">CAF has formally informed all Responsible Parties about the ESMP and potential risks to Environmental and Social Safeguards. </t>
  </si>
  <si>
    <t>N/A at this stage</t>
  </si>
  <si>
    <t>Yes, all the learning objectives of the project will contribute to the Outcome of the project and allow to scale-up the thematics in the region, thanks to the Component 3 Outcome 7. Lessons and best practice on reducing vulnerability to climate related flooding, landslides and mudflows in coastal cities have been shared in the region.</t>
  </si>
  <si>
    <t xml:space="preserve">N/A  </t>
  </si>
  <si>
    <t>Number of physical assets constructed to withstand conditions resulting from climate variability and change.</t>
  </si>
  <si>
    <t>Number of men and women protected by improved infrastructure to withstand climate change and variability-induced stress.</t>
  </si>
  <si>
    <t>Number of meteorological stations to monitor precipitation which affect the cities, linked to gender-sensitive early warning systems.</t>
  </si>
  <si>
    <t>Antofagasta = 4
Taltal = 1
Esmeraldas = 5</t>
  </si>
  <si>
    <t>Outcome 6</t>
  </si>
  <si>
    <t>Outcome 7</t>
  </si>
  <si>
    <t>&gt;200 people
&gt; 40% women</t>
  </si>
  <si>
    <t>Visits 0
Unique visits 0</t>
  </si>
  <si>
    <t>Visits &gt;4000
Unique visits &gt;3200</t>
  </si>
  <si>
    <t>12,840
Antofagasta = (ca., 50% women)
Esmeraldas = 500 (ca., 50% women)</t>
  </si>
  <si>
    <r>
      <rPr>
        <u/>
        <sz val="11"/>
        <color theme="1"/>
        <rFont val="Times New Roman"/>
        <family val="1"/>
      </rPr>
      <t>Risk</t>
    </r>
    <r>
      <rPr>
        <sz val="11"/>
        <color theme="1"/>
        <rFont val="Times New Roman"/>
        <family val="1"/>
      </rPr>
      <t xml:space="preserve">: Possible interruption of water supply, energy services or roads / streets accessibility.
The beneficiary might have no access to project benefits because of inexistent mechanism to ensure participation of communities, marginalized, vulnerable groups, and stakeholder and local authorities.
</t>
    </r>
    <r>
      <rPr>
        <u/>
        <sz val="11"/>
        <color theme="1"/>
        <rFont val="Times New Roman"/>
        <family val="1"/>
      </rPr>
      <t>Impact 1</t>
    </r>
    <r>
      <rPr>
        <sz val="11"/>
        <color theme="1"/>
        <rFont val="Times New Roman"/>
        <family val="1"/>
      </rPr>
      <t>: If the community is not properly communicated and involved in the process of updating the plan, their local knowledge in their surrounding area such as “Campamentos” or in the ravine routes will not be taken into account</t>
    </r>
    <r>
      <rPr>
        <u/>
        <sz val="11"/>
        <color theme="1"/>
        <rFont val="Times New Roman"/>
        <family val="1"/>
      </rPr>
      <t>.
Impact 2</t>
    </r>
    <r>
      <rPr>
        <sz val="11"/>
        <color theme="1"/>
        <rFont val="Times New Roman"/>
        <family val="1"/>
      </rPr>
      <t xml:space="preserve">: If the community does not participate in the process of preparing the green-infrastructure plan for Esmeraldas, the community will not be informed of risks of residing on hill and will repeat and conceive it as a possible settlement place.
</t>
    </r>
    <r>
      <rPr>
        <u/>
        <sz val="11"/>
        <color theme="1"/>
        <rFont val="Times New Roman"/>
        <family val="1"/>
      </rPr>
      <t>Impact 3</t>
    </r>
    <r>
      <rPr>
        <sz val="11"/>
        <color theme="1"/>
        <rFont val="Times New Roman"/>
        <family val="1"/>
      </rPr>
      <t xml:space="preserve">: If the community is not properly communicated and involved in the process of updating the designs of the infrastructure, their local knowledge in their surrounding area such as “Campamentos” or in the ravine routes will not be taken into account.
</t>
    </r>
    <r>
      <rPr>
        <u/>
        <sz val="11"/>
        <color theme="1"/>
        <rFont val="Times New Roman"/>
        <family val="1"/>
      </rPr>
      <t>Impact 4</t>
    </r>
    <r>
      <rPr>
        <sz val="11"/>
        <color theme="1"/>
        <rFont val="Times New Roman"/>
        <family val="1"/>
      </rPr>
      <t>: Do not exist conditions to approve the declaration and preserve the protected forest</t>
    </r>
    <r>
      <rPr>
        <u/>
        <sz val="11"/>
        <color theme="1"/>
        <rFont val="Times New Roman"/>
        <family val="1"/>
      </rPr>
      <t xml:space="preserve">
Impact 5</t>
    </r>
    <r>
      <rPr>
        <sz val="11"/>
        <color theme="1"/>
        <rFont val="Times New Roman"/>
        <family val="1"/>
      </rPr>
      <t xml:space="preserve">: Impossibility to install the radar and meteorological stations in the best location reached. Radar and meteorological stations without maintenance could not operate properly or not lasting the expected lifetime. Community members could harm or steal the monitoring instruments.
</t>
    </r>
    <r>
      <rPr>
        <u/>
        <sz val="11"/>
        <color theme="1"/>
        <rFont val="Times New Roman"/>
        <family val="1"/>
      </rPr>
      <t>Impact 6</t>
    </r>
    <r>
      <rPr>
        <sz val="11"/>
        <color theme="1"/>
        <rFont val="Times New Roman"/>
        <family val="1"/>
      </rPr>
      <t xml:space="preserve">: If the community does not participate or comment the evacuation maps and procedures for Antofagasta and Taltal, they will not help with their local knowledge and own situation. Also, it is important that they are aware of all the ideas and must agree with the plan. If not, human lives could be in danger.
</t>
    </r>
    <r>
      <rPr>
        <u/>
        <sz val="11"/>
        <color theme="1"/>
        <rFont val="Times New Roman"/>
        <family val="1"/>
      </rPr>
      <t>Impact 7</t>
    </r>
    <r>
      <rPr>
        <sz val="11"/>
        <color theme="1"/>
        <rFont val="Times New Roman"/>
        <family val="1"/>
      </rPr>
      <t xml:space="preserve">: Unable to help their community in an emergency situation.
</t>
    </r>
    <r>
      <rPr>
        <u/>
        <sz val="11"/>
        <color theme="1"/>
        <rFont val="Times New Roman"/>
        <family val="1"/>
      </rPr>
      <t>Impact 8</t>
    </r>
    <r>
      <rPr>
        <sz val="11"/>
        <color theme="1"/>
        <rFont val="Times New Roman"/>
        <family val="1"/>
      </rPr>
      <t xml:space="preserve">: Insufficient information available to update the evacuation maps. Human lives could be in danger.
</t>
    </r>
    <r>
      <rPr>
        <u/>
        <sz val="11"/>
        <color theme="1"/>
        <rFont val="Times New Roman"/>
        <family val="1"/>
      </rPr>
      <t>Impact 9</t>
    </r>
    <r>
      <rPr>
        <sz val="11"/>
        <color theme="1"/>
        <rFont val="Times New Roman"/>
        <family val="1"/>
      </rPr>
      <t xml:space="preserve">: Lack of sustainability of the action and population still in danger.
</t>
    </r>
    <r>
      <rPr>
        <u/>
        <sz val="11"/>
        <color theme="1"/>
        <rFont val="Times New Roman"/>
        <family val="1"/>
      </rPr>
      <t>Impact 10</t>
    </r>
    <r>
      <rPr>
        <sz val="11"/>
        <color theme="1"/>
        <rFont val="Times New Roman"/>
        <family val="1"/>
      </rPr>
      <t xml:space="preserve">: If the community is not able to participate in localization of the banners they may be unused increasing the possibility of accidentally
</t>
    </r>
    <r>
      <rPr>
        <u/>
        <sz val="11"/>
        <color theme="1"/>
        <rFont val="Times New Roman"/>
        <family val="1"/>
      </rPr>
      <t>Impact 11</t>
    </r>
    <r>
      <rPr>
        <sz val="11"/>
        <color theme="1"/>
        <rFont val="Times New Roman"/>
        <family val="1"/>
      </rPr>
      <t xml:space="preserve">: The use of the electronic platform may be limited if the community or community - social leaders does not empower themselves to use it.
</t>
    </r>
    <r>
      <rPr>
        <u/>
        <sz val="11"/>
        <color theme="1"/>
        <rFont val="Times New Roman"/>
        <family val="1"/>
      </rPr>
      <t>Impact 12</t>
    </r>
    <r>
      <rPr>
        <sz val="11"/>
        <color theme="1"/>
        <rFont val="Times New Roman"/>
        <family val="1"/>
      </rPr>
      <t xml:space="preserve">: Technical Staff with lack of knowledge would cause misunderstanding of the disaster risk reduction and adaptation subject and create some difficulties on the implementation phase.
</t>
    </r>
    <r>
      <rPr>
        <u/>
        <sz val="11"/>
        <color theme="1"/>
        <rFont val="Times New Roman"/>
        <family val="1"/>
      </rPr>
      <t>Impact 13</t>
    </r>
    <r>
      <rPr>
        <sz val="11"/>
        <color theme="1"/>
        <rFont val="Times New Roman"/>
        <family val="1"/>
      </rPr>
      <t xml:space="preserve">: Trainers without real capacities to manage disaster risk reduction and adaptation issues in their daily working.
</t>
    </r>
    <r>
      <rPr>
        <u/>
        <sz val="11"/>
        <color theme="1"/>
        <rFont val="Times New Roman"/>
        <family val="1"/>
      </rPr>
      <t>Impact 14</t>
    </r>
    <r>
      <rPr>
        <sz val="11"/>
        <color theme="1"/>
        <rFont val="Times New Roman"/>
        <family val="1"/>
      </rPr>
      <t xml:space="preserve">: Technical staff from the local government without real capacities to manage disaster risk reduction and adaptation issues in their daily working.
</t>
    </r>
    <r>
      <rPr>
        <u/>
        <sz val="11"/>
        <color theme="1"/>
        <rFont val="Times New Roman"/>
        <family val="1"/>
      </rPr>
      <t>Impact 15</t>
    </r>
    <r>
      <rPr>
        <sz val="11"/>
        <color theme="1"/>
        <rFont val="Times New Roman"/>
        <family val="1"/>
      </rPr>
      <t xml:space="preserve">: Technical staff of Esmeraldas local government without proper knowledge about green infrastructure or eco-engineering measures to cope with adaptation measures in the future.
</t>
    </r>
    <r>
      <rPr>
        <u/>
        <sz val="11"/>
        <color theme="1"/>
        <rFont val="Times New Roman"/>
        <family val="1"/>
      </rPr>
      <t>Impact 16</t>
    </r>
    <r>
      <rPr>
        <sz val="11"/>
        <color theme="1"/>
        <rFont val="Times New Roman"/>
        <family val="1"/>
      </rPr>
      <t xml:space="preserve">: Local stakeholders no deeply into green infrastructure or eco engineering would cause lack of sustainability of the actions.
</t>
    </r>
    <r>
      <rPr>
        <u/>
        <sz val="11"/>
        <color theme="1"/>
        <rFont val="Times New Roman"/>
        <family val="1"/>
      </rPr>
      <t>Impact 17</t>
    </r>
    <r>
      <rPr>
        <sz val="11"/>
        <color theme="1"/>
        <rFont val="Times New Roman"/>
        <family val="1"/>
      </rPr>
      <t xml:space="preserve">: Not participation of the social community in the communities of practice. The heterogeneity could be lost.
</t>
    </r>
    <r>
      <rPr>
        <u/>
        <sz val="11"/>
        <color theme="1"/>
        <rFont val="Times New Roman"/>
        <family val="1"/>
      </rPr>
      <t>Impact 18</t>
    </r>
    <r>
      <rPr>
        <sz val="11"/>
        <color theme="1"/>
        <rFont val="Times New Roman"/>
        <family val="1"/>
      </rPr>
      <t xml:space="preserve">: The use of the electronic platform may be limited if the community or community - social leaders does not empower themselves to use it.
</t>
    </r>
    <r>
      <rPr>
        <u/>
        <sz val="11"/>
        <color theme="1"/>
        <rFont val="Times New Roman"/>
        <family val="1"/>
      </rPr>
      <t>Impact 19</t>
    </r>
    <r>
      <rPr>
        <sz val="11"/>
        <color theme="1"/>
        <rFont val="Times New Roman"/>
        <family val="1"/>
      </rPr>
      <t>: Not awareness of the community in general of the lessons and best practices of the project.</t>
    </r>
  </si>
  <si>
    <t>0 updated studies
0 environmental permit application processed</t>
  </si>
  <si>
    <r>
      <rPr>
        <u/>
        <sz val="11"/>
        <color theme="1"/>
        <rFont val="Times New Roman"/>
        <family val="1"/>
      </rPr>
      <t>Risk</t>
    </r>
    <r>
      <rPr>
        <sz val="11"/>
        <color theme="1"/>
        <rFont val="Times New Roman"/>
        <family val="1"/>
      </rPr>
      <t xml:space="preserve">: The project might impede an access to basic services such as clean air, energy and housing, safe may be affected. This referred to Component 1.
</t>
    </r>
    <r>
      <rPr>
        <u/>
        <sz val="11"/>
        <color theme="1"/>
        <rFont val="Times New Roman"/>
        <family val="1"/>
      </rPr>
      <t>Impact</t>
    </r>
    <r>
      <rPr>
        <sz val="11"/>
        <color theme="1"/>
        <rFont val="Times New Roman"/>
        <family val="1"/>
      </rPr>
      <t>: Claims, non-conformity and possible interruption of works may occur.</t>
    </r>
  </si>
  <si>
    <t>Number of grievances received related to problems of access to basic services</t>
  </si>
  <si>
    <t>0 grievances received</t>
  </si>
  <si>
    <r>
      <rPr>
        <u/>
        <sz val="11"/>
        <color theme="1"/>
        <rFont val="Times New Roman"/>
        <family val="1"/>
      </rPr>
      <t>Risk</t>
    </r>
    <r>
      <rPr>
        <sz val="11"/>
        <color theme="1"/>
        <rFont val="Times New Roman"/>
        <family val="1"/>
      </rPr>
      <t xml:space="preserve">: Either women or men has unequal opportunities to participate taking into account their working schedules or lifestyles, this referred to in Component 1, Component 2 and Component 3. </t>
    </r>
    <r>
      <rPr>
        <u/>
        <sz val="11"/>
        <color theme="1"/>
        <rFont val="Times New Roman"/>
        <family val="1"/>
      </rPr>
      <t>Impact 1</t>
    </r>
    <r>
      <rPr>
        <sz val="11"/>
        <color theme="1"/>
        <rFont val="Times New Roman"/>
        <family val="1"/>
      </rPr>
      <t xml:space="preserve">: Only one gender could assist to the course. The gender perspective could be lost, is women cannot assist, children assistance also could be put in risk.
</t>
    </r>
    <r>
      <rPr>
        <u/>
        <sz val="11"/>
        <color theme="1"/>
        <rFont val="Times New Roman"/>
        <family val="1"/>
      </rPr>
      <t>Impact 2</t>
    </r>
    <r>
      <rPr>
        <sz val="11"/>
        <color theme="1"/>
        <rFont val="Times New Roman"/>
        <family val="1"/>
      </rPr>
      <t>: Only one gender could assist to the communities of practice. The gender perspective could be lost, if women cannot participate.</t>
    </r>
  </si>
  <si>
    <r>
      <t xml:space="preserve">The project has promoted equal opportunities for both women and men by taking into account schedules, lifestyle and responsibilities.
Safeguard measures identified in the PRODOC:
</t>
    </r>
    <r>
      <rPr>
        <u/>
        <sz val="11"/>
        <color theme="1"/>
        <rFont val="Times New Roman"/>
        <family val="1"/>
      </rPr>
      <t>Activity 33</t>
    </r>
    <r>
      <rPr>
        <sz val="11"/>
        <color theme="1"/>
        <rFont val="Times New Roman"/>
        <family val="1"/>
      </rPr>
      <t xml:space="preserve">: The Local Social Specialist for Esmeraldas shall be aware that the socialization and presentation of the plans should the in schedules that women can attend and be part of the “Communication and Participatory Strategy”.
</t>
    </r>
    <r>
      <rPr>
        <u/>
        <sz val="11"/>
        <color theme="1"/>
        <rFont val="Times New Roman"/>
        <family val="1"/>
      </rPr>
      <t>Activity 34</t>
    </r>
    <r>
      <rPr>
        <sz val="11"/>
        <color theme="1"/>
        <rFont val="Times New Roman"/>
        <family val="1"/>
      </rPr>
      <t xml:space="preserve">: The Local Social Specialist for Chile shall be aware that the socialization and presentation of the plans should the in schedules that women can attend and be part of the “Communication and Participatory Strategy”.
</t>
    </r>
    <r>
      <rPr>
        <u/>
        <sz val="11"/>
        <color theme="1"/>
        <rFont val="Times New Roman"/>
        <family val="1"/>
      </rPr>
      <t>Activity 35</t>
    </r>
    <r>
      <rPr>
        <sz val="11"/>
        <color theme="1"/>
        <rFont val="Times New Roman"/>
        <family val="1"/>
      </rPr>
      <t>: The Local Social Specialist for Chile and Ecuador shall be aware that the socialization and presentation of the plans should the in schedules that women can attend and be part of the “Communication and Participatory Strategy”.</t>
    </r>
  </si>
  <si>
    <t>Percentage of women's participation in events held by the project</t>
  </si>
  <si>
    <r>
      <rPr>
        <u/>
        <sz val="11"/>
        <color theme="1"/>
        <rFont val="Times New Roman"/>
        <family val="1"/>
      </rPr>
      <t xml:space="preserve">Risk: </t>
    </r>
    <r>
      <rPr>
        <sz val="11"/>
        <color theme="1"/>
        <rFont val="Times New Roman"/>
        <family val="1"/>
      </rPr>
      <t xml:space="preserve">Insufficient alignment with core labour rights, especially related to implementation of concrete infrastructure works and climate monitoring under Component 1, Outcome 2 and Outcome 3
</t>
    </r>
    <r>
      <rPr>
        <u/>
        <sz val="11"/>
        <color theme="1"/>
        <rFont val="Times New Roman"/>
        <family val="1"/>
      </rPr>
      <t>Impact</t>
    </r>
    <r>
      <rPr>
        <sz val="11"/>
        <color theme="1"/>
        <rFont val="Times New Roman"/>
        <family val="1"/>
      </rPr>
      <t>: Persons and workers in the surroundings areas could be injured or affected.</t>
    </r>
  </si>
  <si>
    <t>Number of grievances received related to problems of violation of labour rights</t>
  </si>
  <si>
    <r>
      <t xml:space="preserve">In this reporting period, no safeguard measures have been required.  Safeguard measures identified in the PRODOC:
</t>
    </r>
    <r>
      <rPr>
        <u/>
        <sz val="11"/>
        <color theme="1"/>
        <rFont val="Times New Roman"/>
        <family val="1"/>
      </rPr>
      <t>Activity 5 - 6</t>
    </r>
    <r>
      <rPr>
        <sz val="11"/>
        <color theme="1"/>
        <rFont val="Times New Roman"/>
        <family val="1"/>
      </rPr>
      <t>: The operational contractor team in Chile and Ecuador shall be responsible for the control of the entire works and implement specific mitigation measures to cope with casualties during construction.
• Consider the identified hazards including those that may originate from outside the workplace that are capable of adversely affecting the health and safety of persons under the control of the organization within the workplace.
• Applied control related to risk assessment
• Follow an accident investigation form.
• Recognize extra hours of work, in compliance with the labour regulation of each country.
• Be aware of the equipment that the workers use during the infrastructure works.
• Take into consideration the medical care emergency kit at the infrastructure works.
• Keep in mind the medical check provided at the beginning of the works.
• Construction workers must also be provided with identification tags.
• Comply with the national legislation – Labour Codes of Ecuador and Chile
• Ensure that employment procedures/ policy of the operational contractor is communicated to local stakeholders.
• The intention of giving preferential employment to locals is clearly communicated, to discourage an influx of job-seekers from other areas.</t>
    </r>
  </si>
  <si>
    <r>
      <rPr>
        <u/>
        <sz val="11"/>
        <color theme="1"/>
        <rFont val="Times New Roman"/>
        <family val="1"/>
      </rPr>
      <t>Risk</t>
    </r>
    <r>
      <rPr>
        <sz val="11"/>
        <color theme="1"/>
        <rFont val="Times New Roman"/>
        <family val="1"/>
      </rPr>
      <t xml:space="preserve">: Indigenous beneficiary families not being adequately informed and engaged to access the range of project benefits.
</t>
    </r>
    <r>
      <rPr>
        <u/>
        <sz val="11"/>
        <color theme="1"/>
        <rFont val="Times New Roman"/>
        <family val="1"/>
      </rPr>
      <t>Impact 1</t>
    </r>
    <r>
      <rPr>
        <sz val="11"/>
        <color theme="1"/>
        <rFont val="Times New Roman"/>
        <family val="1"/>
      </rPr>
      <t xml:space="preserve">: Not use of the information developed.
</t>
    </r>
    <r>
      <rPr>
        <u/>
        <sz val="11"/>
        <color theme="1"/>
        <rFont val="Times New Roman"/>
        <family val="1"/>
      </rPr>
      <t>Impact 2</t>
    </r>
    <r>
      <rPr>
        <sz val="11"/>
        <color theme="1"/>
        <rFont val="Times New Roman"/>
        <family val="1"/>
      </rPr>
      <t xml:space="preserve">: Not participation of the indigenous community in the Narrator’s initiative. The heterogeneity perspective could be lost, is the indigenous community cannot assist.
</t>
    </r>
    <r>
      <rPr>
        <u/>
        <sz val="11"/>
        <color theme="1"/>
        <rFont val="Times New Roman"/>
        <family val="1"/>
      </rPr>
      <t>Impact 3</t>
    </r>
    <r>
      <rPr>
        <sz val="11"/>
        <color theme="1"/>
        <rFont val="Times New Roman"/>
        <family val="1"/>
      </rPr>
      <t>: Not participation of the indigenous community in the communities of practice. The heterogeneity could be lost perspective could be lost, is the indigenous community cannot assist.</t>
    </r>
  </si>
  <si>
    <r>
      <rPr>
        <u/>
        <sz val="11"/>
        <color theme="1"/>
        <rFont val="Times New Roman"/>
        <family val="1"/>
      </rPr>
      <t>Risk</t>
    </r>
    <r>
      <rPr>
        <sz val="11"/>
        <color theme="1"/>
        <rFont val="Times New Roman"/>
        <family val="1"/>
      </rPr>
      <t xml:space="preserve">: Temporary physical relocation for the nearest families leaving informal settlements in the proximity of the intervention in Cerro El Gatazo – Esmeraldas, basically related with the removal of mud and soil to stabilize the hill. 
</t>
    </r>
    <r>
      <rPr>
        <u/>
        <sz val="11"/>
        <color theme="1"/>
        <rFont val="Times New Roman"/>
        <family val="1"/>
      </rPr>
      <t>Impact</t>
    </r>
    <r>
      <rPr>
        <sz val="11"/>
        <color theme="1"/>
        <rFont val="Times New Roman"/>
        <family val="1"/>
      </rPr>
      <t>: Claims, nonconformity and possible interruption of the works could occur.</t>
    </r>
  </si>
  <si>
    <r>
      <t xml:space="preserve">The project has promoted equal opportunities, incluiding indigenous people and afro-ecuadorina by taking into account working schedules, lifestyle, or languages. This referred to in Component 2.
Safeguard measures identified in the PRODOC:
</t>
    </r>
    <r>
      <rPr>
        <u/>
        <sz val="11"/>
        <color theme="1"/>
        <rFont val="Times New Roman"/>
        <family val="1"/>
      </rPr>
      <t>Activity 30</t>
    </r>
    <r>
      <rPr>
        <sz val="11"/>
        <color theme="1"/>
        <rFont val="Times New Roman"/>
        <family val="1"/>
      </rPr>
      <t xml:space="preserve">: The Regional Media Specialist in the “Communication and Participatory Strategy” shall include the development of the regional electronic platform.
</t>
    </r>
    <r>
      <rPr>
        <u/>
        <sz val="11"/>
        <color theme="1"/>
        <rFont val="Times New Roman"/>
        <family val="1"/>
      </rPr>
      <t>Activity 33 - 35 - 37</t>
    </r>
    <r>
      <rPr>
        <sz val="11"/>
        <color theme="1"/>
        <rFont val="Times New Roman"/>
        <family val="1"/>
      </rPr>
      <t>: The Local Social Specialist for Esmeraldas shall be aware that the socialization and presentation of the plans should the in schedules that Chachis can attend and be part of the “Communication and Participatory Strategy”.</t>
    </r>
  </si>
  <si>
    <r>
      <t xml:space="preserve">This risk is activated once the grey and green infrastructure works are carried out in Esmeraldas. In this reporting period, no safeguard measures have been required.
Safeguard measures identified in the PRODOC:
</t>
    </r>
    <r>
      <rPr>
        <u/>
        <sz val="11"/>
        <color theme="1"/>
        <rFont val="Times New Roman"/>
        <family val="1"/>
      </rPr>
      <t>Activity 6</t>
    </r>
    <r>
      <rPr>
        <sz val="11"/>
        <color theme="1"/>
        <rFont val="Times New Roman"/>
        <family val="1"/>
      </rPr>
      <t>: The Local Social Specialist for Ecuador will prepare a “Communication and Participatory Strategy” that will contain all the Activities and how the local community should participate during their development.
Implementation of the activities related with the Landslide mitigation infrastructure in Cerro Gatazo - Ecuador, the Operational contractor shall:
• Re-Identify the vulnerable groups in the area of influence before the implementation of the project and organize a consultation meeting with the direct beneficiaries and affected groups.
• If there is any possibility of the need of possible temporary resettlements this shall be presented as a Plan to the Project Board.
• Receive complaints, inquires, suggestions from beneficiaries and communities involved during the consultancy process and if needed by the grievance mechanism.
• The GADE team shall be responsible for the coordination action related to the temporary resettlements.
• The GADE team shall be responsible for the temporary localization during the project</t>
    </r>
  </si>
  <si>
    <r>
      <rPr>
        <u/>
        <sz val="11"/>
        <color theme="1"/>
        <rFont val="Times New Roman"/>
        <family val="1"/>
      </rPr>
      <t>Risk</t>
    </r>
    <r>
      <rPr>
        <sz val="11"/>
        <color theme="1"/>
        <rFont val="Times New Roman"/>
        <family val="1"/>
      </rPr>
      <t xml:space="preserve">: The introduction of non-endemic species for the stabilization of Cerro Gatazo in Esmeraldas may pose a risk for the project. (such decision will come when USP intervention are completely developed)
</t>
    </r>
    <r>
      <rPr>
        <u/>
        <sz val="11"/>
        <color theme="1"/>
        <rFont val="Times New Roman"/>
        <family val="1"/>
      </rPr>
      <t>Impact</t>
    </r>
    <r>
      <rPr>
        <sz val="11"/>
        <color theme="1"/>
        <rFont val="Times New Roman"/>
        <family val="1"/>
      </rPr>
      <t>: Introducing non-endemic species could damage the natural biodiversity, even though it is an area already intervened.</t>
    </r>
  </si>
  <si>
    <r>
      <t xml:space="preserve">In this reporting period, no safeguard measures have been required.
Safeguard measures identified in the PRODOC:
</t>
    </r>
    <r>
      <rPr>
        <u/>
        <sz val="11"/>
        <color theme="1"/>
        <rFont val="Times New Roman"/>
        <family val="1"/>
      </rPr>
      <t>Activity 2</t>
    </r>
    <r>
      <rPr>
        <sz val="11"/>
        <color theme="1"/>
        <rFont val="Times New Roman"/>
        <family val="1"/>
      </rPr>
      <t xml:space="preserve">: A study will be undertaken prior to the selection of which species will be used on the implications of introducing different species.
</t>
    </r>
    <r>
      <rPr>
        <u/>
        <sz val="11"/>
        <color theme="1"/>
        <rFont val="Times New Roman"/>
        <family val="1"/>
      </rPr>
      <t>Activity 7</t>
    </r>
    <r>
      <rPr>
        <sz val="11"/>
        <color theme="1"/>
        <rFont val="Times New Roman"/>
        <family val="1"/>
      </rPr>
      <t xml:space="preserve">: The operational contractor has to develop the revegetation in accordance with the Green Infrastructure Plan approved by the Project Board previously. The species that are going to be used should be in the Green Infrastructure Plan.
Based on the findings of study, the choice of native species will be appealed.
</t>
    </r>
  </si>
  <si>
    <t>Technical report on the selection of species to be used for reforestation</t>
  </si>
  <si>
    <t>0 Technical reports</t>
  </si>
  <si>
    <t>Monitoring system of the GHG emissions developed</t>
  </si>
  <si>
    <t>0 Monitoring system of the GHG emissions</t>
  </si>
  <si>
    <r>
      <rPr>
        <u/>
        <sz val="11"/>
        <color theme="1"/>
        <rFont val="Times New Roman"/>
        <family val="1"/>
      </rPr>
      <t>Risk</t>
    </r>
    <r>
      <rPr>
        <sz val="11"/>
        <color theme="1"/>
        <rFont val="Times New Roman"/>
        <family val="1"/>
      </rPr>
      <t xml:space="preserve">: There is no a risk of significant or unjustified increase in greenhouse gas emissions, considering that the project preliminary will not produce more than 1 MM ton /CO2eq during its lifespan. However, for the sake of the project and the compliance of the E&amp;SP this will be attended with a Carbon Footprint recognized tool. This will be classified as risk.
</t>
    </r>
    <r>
      <rPr>
        <u/>
        <sz val="11"/>
        <color theme="1"/>
        <rFont val="Times New Roman"/>
        <family val="1"/>
      </rPr>
      <t>Impact 1</t>
    </r>
    <r>
      <rPr>
        <sz val="11"/>
        <color theme="1"/>
        <rFont val="Times New Roman"/>
        <family val="1"/>
      </rPr>
      <t xml:space="preserve">: The contribution of GHG emissions directly affects the adaptation of Antofagasta, Taltal and Chile.
</t>
    </r>
    <r>
      <rPr>
        <u/>
        <sz val="11"/>
        <color theme="1"/>
        <rFont val="Times New Roman"/>
        <family val="1"/>
      </rPr>
      <t>Impact 2</t>
    </r>
    <r>
      <rPr>
        <sz val="11"/>
        <color theme="1"/>
        <rFont val="Times New Roman"/>
        <family val="1"/>
      </rPr>
      <t xml:space="preserve">: The contribution of GHG emissions directly affects the adaptation of Esmeraldas and Ecuador.
</t>
    </r>
  </si>
  <si>
    <r>
      <t>This risk is activated once the grey infrastructure works are carried out in Esmeraldas and Antofagasta. In this reporting period, no safeguard measures have been required</t>
    </r>
    <r>
      <rPr>
        <u/>
        <sz val="11"/>
        <color theme="1"/>
        <rFont val="Times New Roman"/>
        <family val="1"/>
      </rPr>
      <t xml:space="preserve">
</t>
    </r>
    <r>
      <rPr>
        <sz val="11"/>
        <color theme="1"/>
        <rFont val="Times New Roman"/>
        <family val="1"/>
      </rPr>
      <t>Safeguard measures identified in the PRODOC:</t>
    </r>
    <r>
      <rPr>
        <u/>
        <sz val="11"/>
        <color theme="1"/>
        <rFont val="Times New Roman"/>
        <family val="1"/>
      </rPr>
      <t xml:space="preserve">
Activity 5 - 6</t>
    </r>
    <r>
      <rPr>
        <sz val="11"/>
        <color theme="1"/>
        <rFont val="Times New Roman"/>
        <family val="1"/>
      </rPr>
      <t xml:space="preserve">: Carbon Footprint shall be presented
Monitoring system of the GHG emissions shall be presented
Approval of Carbon Footprint and the Monitoring system of the GHG
</t>
    </r>
  </si>
  <si>
    <t>Monitoring plan for pollution prevention and resource efficiency developed</t>
  </si>
  <si>
    <t>0 Monitoring plan for pollution prevention and resource efficiency</t>
  </si>
  <si>
    <t>0 Occupational Health and Safety Management Protocol developed</t>
  </si>
  <si>
    <t>Occupational Health and Safety Management Protocol developed</t>
  </si>
  <si>
    <r>
      <rPr>
        <u/>
        <sz val="11"/>
        <color theme="1"/>
        <rFont val="Times New Roman"/>
        <family val="1"/>
      </rPr>
      <t>Risk</t>
    </r>
    <r>
      <rPr>
        <sz val="11"/>
        <color theme="1"/>
        <rFont val="Times New Roman"/>
        <family val="1"/>
      </rPr>
      <t xml:space="preserve">: The project may be implemented in a way that does not meet applicable standards for minimizing material resource use, the production of wastes, and the release of pollutants.
</t>
    </r>
    <r>
      <rPr>
        <u/>
        <sz val="11"/>
        <color theme="1"/>
        <rFont val="Times New Roman"/>
        <family val="1"/>
      </rPr>
      <t>Impact 1</t>
    </r>
    <r>
      <rPr>
        <sz val="11"/>
        <color theme="1"/>
        <rFont val="Times New Roman"/>
        <family val="1"/>
      </rPr>
      <t xml:space="preserve">: The generation of wastes and pollutants during the construction works will pollute the surrounding area of Antofagasta.
</t>
    </r>
    <r>
      <rPr>
        <u/>
        <sz val="11"/>
        <color theme="1"/>
        <rFont val="Times New Roman"/>
        <family val="1"/>
      </rPr>
      <t>Impact 2</t>
    </r>
    <r>
      <rPr>
        <sz val="11"/>
        <color theme="1"/>
        <rFont val="Times New Roman"/>
        <family val="1"/>
      </rPr>
      <t xml:space="preserve">: Health diseases affecting the population of the surroundings and workers. The generation of wastes and pollutants during the construction works will pollute the urban area of Esmeraldas. As environmental impact of gabion retaining walls is basically the slight increment the of greenhouse emissions taking into account the transport of materials.
</t>
    </r>
    <r>
      <rPr>
        <u/>
        <sz val="11"/>
        <color theme="1"/>
        <rFont val="Times New Roman"/>
        <family val="1"/>
      </rPr>
      <t>Impact 3</t>
    </r>
    <r>
      <rPr>
        <sz val="11"/>
        <color theme="1"/>
        <rFont val="Times New Roman"/>
        <family val="1"/>
      </rPr>
      <t xml:space="preserve">: Impossibility to install the radar and meteorological stations in the best location reached.
</t>
    </r>
    <r>
      <rPr>
        <u/>
        <sz val="11"/>
        <color theme="1"/>
        <rFont val="Times New Roman"/>
        <family val="1"/>
      </rPr>
      <t>Impact 4</t>
    </r>
    <r>
      <rPr>
        <sz val="11"/>
        <color theme="1"/>
        <rFont val="Times New Roman"/>
        <family val="1"/>
      </rPr>
      <t xml:space="preserve">: Radar and meteorological stations without maintenance could not operate properly or not lasting the expected lifetime.
</t>
    </r>
    <r>
      <rPr>
        <u/>
        <sz val="11"/>
        <color theme="1"/>
        <rFont val="Times New Roman"/>
        <family val="1"/>
      </rPr>
      <t>Impact 5</t>
    </r>
    <r>
      <rPr>
        <sz val="11"/>
        <color theme="1"/>
        <rFont val="Times New Roman"/>
        <family val="1"/>
      </rPr>
      <t xml:space="preserve">: Community members could harm or steal the monitoring instruments.
</t>
    </r>
    <r>
      <rPr>
        <u/>
        <sz val="11"/>
        <color theme="1"/>
        <rFont val="Times New Roman"/>
        <family val="1"/>
      </rPr>
      <t>Impact 6</t>
    </r>
    <r>
      <rPr>
        <sz val="11"/>
        <color theme="1"/>
        <rFont val="Times New Roman"/>
        <family val="1"/>
      </rPr>
      <t xml:space="preserve">: Impossibility to install the meteorological stations and the storm detection system in the best location reached.
</t>
    </r>
    <r>
      <rPr>
        <u/>
        <sz val="11"/>
        <color theme="1"/>
        <rFont val="Times New Roman"/>
        <family val="1"/>
      </rPr>
      <t>Impact 7</t>
    </r>
    <r>
      <rPr>
        <sz val="11"/>
        <color theme="1"/>
        <rFont val="Times New Roman"/>
        <family val="1"/>
      </rPr>
      <t xml:space="preserve">: Meteorological stations and the storm detection system without maintenance could not operate properly or not lasting the expected lifetime.
</t>
    </r>
  </si>
  <si>
    <r>
      <t xml:space="preserve">This risk is activated once the grey infrastructure works are carried out in Esmeraldas and Antofagasta as well as the installation of meteorological instruments and early warning systems. In this reporting period, no safeguard measures have been required
Safeguard measures identified in the PRODOC:
</t>
    </r>
    <r>
      <rPr>
        <u/>
        <sz val="11"/>
        <color theme="1"/>
        <rFont val="Times New Roman"/>
        <family val="1"/>
      </rPr>
      <t>Activity 5</t>
    </r>
    <r>
      <rPr>
        <sz val="11"/>
        <color theme="1"/>
        <rFont val="Times New Roman"/>
        <family val="1"/>
      </rPr>
      <t xml:space="preserve">: A construction plan shall be presented to the Project Board.
A specific monitoring procedure for the construction works shall be presented to the Project Board. The operational contractor shall implement a monitoring plan to control:
• Water consumption.
• Fuel consumption.
• Type of fuel consumption
• Raw material consumption.
• Energy consumption.
• Solid waste generation.
• Wastewater / generation (quality of wastewater).
• Construction waste / debris generation.
Approve the Construction Plan
</t>
    </r>
    <r>
      <rPr>
        <u/>
        <sz val="11"/>
        <color theme="1"/>
        <rFont val="Times New Roman"/>
        <family val="1"/>
      </rPr>
      <t>Activity 6</t>
    </r>
    <r>
      <rPr>
        <sz val="11"/>
        <color theme="1"/>
        <rFont val="Times New Roman"/>
        <family val="1"/>
      </rPr>
      <t xml:space="preserve">: The mitigation measures are part of the Health Impact Assessment (HIA)
A specific monitoring procedure for the construction works shall be presented to the Project Board.
</t>
    </r>
    <r>
      <rPr>
        <u/>
        <sz val="11"/>
        <color theme="1"/>
        <rFont val="Times New Roman"/>
        <family val="1"/>
      </rPr>
      <t>Activity 11 - 12 - 13 - 14 - 15 - 19</t>
    </r>
    <r>
      <rPr>
        <sz val="11"/>
        <color theme="1"/>
        <rFont val="Times New Roman"/>
        <family val="1"/>
      </rPr>
      <t xml:space="preserve">: The study to identify the location must analyze different places based on a criteria matrix, such as: accessibility, security, no disturb landscape or other telecom instruments among others.
The project coordinator will ensure that the government has technician in the area and train them to used and maintain the radar. This condition is mandatory to guarantee the sustainability of the action.
</t>
    </r>
  </si>
  <si>
    <r>
      <rPr>
        <u/>
        <sz val="11"/>
        <color theme="1"/>
        <rFont val="Times New Roman"/>
        <family val="1"/>
      </rPr>
      <t>Risk</t>
    </r>
    <r>
      <rPr>
        <sz val="11"/>
        <color theme="1"/>
        <rFont val="Times New Roman"/>
        <family val="1"/>
      </rPr>
      <t xml:space="preserve">: The project designed and implemented in a way that produces potentially significant negative impacts on public health. Like any common infrastructure work, there is a low probability risk of collapse, especially during the period of construction and if a hazard materialized during this period, hazards such as: heavy rains, earthquake.
</t>
    </r>
    <r>
      <rPr>
        <u/>
        <sz val="11"/>
        <color theme="1"/>
        <rFont val="Times New Roman"/>
        <family val="1"/>
      </rPr>
      <t>Impact</t>
    </r>
    <r>
      <rPr>
        <sz val="11"/>
        <color theme="1"/>
        <rFont val="Times New Roman"/>
        <family val="1"/>
      </rPr>
      <t>: Community – public health affected in noise or air pollutants.</t>
    </r>
  </si>
  <si>
    <r>
      <t xml:space="preserve">This risk is activated once the grey infrastructure works are carried out in Esmeraldas and Antofagasta. In this reporting period, no safeguard measures have been required
Safeguard measures identified in the PRODOC:
</t>
    </r>
    <r>
      <rPr>
        <u/>
        <sz val="11"/>
        <color theme="1"/>
        <rFont val="Times New Roman"/>
        <family val="1"/>
      </rPr>
      <t>Activity 5 - 6</t>
    </r>
    <r>
      <rPr>
        <sz val="11"/>
        <color theme="1"/>
        <rFont val="Times New Roman"/>
        <family val="1"/>
      </rPr>
      <t>: A Health Impact Assessment shall be presented to the Project Board.
Approval of the HIA.
The operational contractor team in Chile and Ecuador shall be formed responsible for the control of all project related to Public Health and will:
• Develop an Occupational Health and Safety Management Protocol.
• Consider the routine and non-routine activities of the organization to be sure all of them are coordinated.
• Beware how all persons accessing the work place including contractors and visitors (clothing, signals, helmets, etc.).
• Bear in mind the human behavior, capabilities and other human factors that could increment the potential failure of structural elements of the Project.
• Take into consideration how the operational contractor control threats created near the workplace during work -related activities.
• Keep in mind how the infrastructure, equipment and materials at the workplace affects construction works.
• Consider how the organization identifies changes or proposed changes to its activities or materials it uses.
• Consider how modifications to the OH&amp;S protocol / system, whether they be temporary or not, impact on the operations, processes and activities of the organization.
• Consider how the project identified legal requirements for health and safety of persons beyond the immediate workplace, including those who are exposed to the workplace activities.
• Consider the effects of the design of work areas, processes, installations, machinery/equipment, operating procedures and work project, including their adaptation to human capabilities.</t>
    </r>
  </si>
  <si>
    <t>1.1. Stormwater management plan for Antofagasta</t>
  </si>
  <si>
    <t>1.2. Green infrastructure plan for Esmeraldas</t>
  </si>
  <si>
    <t>2.1. Mudflow control infrastructure in Antofagasta</t>
  </si>
  <si>
    <t>2.2. Landslide mitigation works in Esmeraldas</t>
  </si>
  <si>
    <t>3.1. Weather radar in Esmeraldas and a storm detection system in Antofagasta</t>
  </si>
  <si>
    <t>3.2. Increased number of meteorological stations in Antofagasta, Taltal and Esmeraldas</t>
  </si>
  <si>
    <t>4.1. Enhanced public warning system in Antofagasta and Taltal</t>
  </si>
  <si>
    <t>4.2. Pilot flood warning system in Esmeraldas</t>
  </si>
  <si>
    <t>4.3. Evacuation route maps and signals in Antofagasta, Taltal and Esmeraldas</t>
  </si>
  <si>
    <t>5.1. Course on risk-based adaptation in coastal cities</t>
  </si>
  <si>
    <t>6.1. Public communication and education strategies for Antofagasta, Taltal and Esmeraldas.</t>
  </si>
  <si>
    <t>6.2. Narrators´ initiative initiated</t>
  </si>
  <si>
    <t>7.1. Electronic platform to facilitate communication among stakeholders and dissemination of lessons and best practice</t>
  </si>
  <si>
    <t>7.2. Lessons and best practice documented and disseminated</t>
  </si>
  <si>
    <t>Project Execution cost</t>
  </si>
  <si>
    <t>Project/Programme Cycle Management Fee charged by the Implementing Entity</t>
  </si>
  <si>
    <t>Outcome 7. Lessons and best practice on reducing vulnerability to climate related flooding, landslides and mudflows in coastal cities have been shared in the region.</t>
  </si>
  <si>
    <t>HS</t>
  </si>
  <si>
    <t>2: Physical asset (produced/improved/strenghtened)</t>
  </si>
  <si>
    <r>
      <t xml:space="preserve">This risk is activated once the grey and green infrastructure works are carried out in Esmeraldas. In this reporting period, no safeguard measures have been required.
Safeguard measures identified in the PRODOC:
</t>
    </r>
    <r>
      <rPr>
        <u/>
        <sz val="11"/>
        <color theme="1"/>
        <rFont val="Times New Roman"/>
        <family val="1"/>
      </rPr>
      <t>Activity 6</t>
    </r>
    <r>
      <rPr>
        <sz val="11"/>
        <color theme="1"/>
        <rFont val="Times New Roman"/>
        <family val="1"/>
      </rPr>
      <t>: The Local Social Specialist for Ecuador will communicate about the Grievance mechanism available. The procedure and forms will be accessible to all actors directly involved in the actions.
Also the Operational contractor shall:
• Re-Identify the vulnerable groups in the area of influence before the implementation of the project and organize a consultation meeting with the direct beneficiaries and affected groups.
• The operational contractor team shall be responsible for the coordination action related with traffic and temporary closure of traffic. In accordance with communities, routes and schedules of access to the Gatazo operational area can be planned.
• Fences or barriers and pedestrian pathways are required to be installed.
• Receive inquires, suggestions from beneficiaries and communities involved during the consultancy process and if needed by the grievance mechanism.</t>
    </r>
  </si>
  <si>
    <t>0 grievances received related to problems of access to basic services</t>
  </si>
  <si>
    <t>Communication and participation strategy guarantees participation of indigenous groups</t>
  </si>
  <si>
    <t>0 Communication and participation strategies developed</t>
  </si>
  <si>
    <t>Number of Communication and Participatory Strategies
Number of Technical report of location for equipment installation
Number of training workshops for the technical staff of the institutions in charge of the stations
Percentage of project technical staff who have taken the regional risk-based adaptation course
Number of grievances received related to access to basic services</t>
  </si>
  <si>
    <t>0 Communication and Participatory Strategy
0 Technical report of location for equipment installation
0  training workshops for the technical staff of the institutions in charge of the stations
0% project technical staff who have taken the regional risk-based adaptation course
0 grievances received related to access to basic services</t>
  </si>
  <si>
    <t xml:space="preserve">Updated studies for implementation of grey and green infrastructure
Environmental permit application submitted </t>
  </si>
  <si>
    <t>dec-21</t>
  </si>
  <si>
    <t>Authorities and technical staff of government institutions prioritize health emergency activities by COVID-19</t>
  </si>
  <si>
    <r>
      <t>Safeguard measures identified in the Project Document:</t>
    </r>
    <r>
      <rPr>
        <u/>
        <sz val="11"/>
        <color theme="1"/>
        <rFont val="Times New Roman"/>
        <family val="1"/>
      </rPr>
      <t xml:space="preserve">
Activity 1 - 2 - 3 - 4 - 8</t>
    </r>
    <r>
      <rPr>
        <sz val="11"/>
        <color theme="1"/>
        <rFont val="Times New Roman"/>
        <family val="1"/>
      </rPr>
      <t xml:space="preserve">: The Local Social Specialist for Chile and Ecuador respectively will prepare a “Communication and Participatory Strategy” that will contain all the activities and how the local community should be involved .
</t>
    </r>
    <r>
      <rPr>
        <u/>
        <sz val="11"/>
        <color theme="1"/>
        <rFont val="Times New Roman"/>
        <family val="1"/>
      </rPr>
      <t>Activity 4</t>
    </r>
    <r>
      <rPr>
        <sz val="11"/>
        <color theme="1"/>
        <rFont val="Times New Roman"/>
        <family val="1"/>
      </rPr>
      <t xml:space="preserve">: The process of including climate change considerations will used comprehensive methodology to fulfill the main objective, of mitigate the population living at risk.
</t>
    </r>
    <r>
      <rPr>
        <u/>
        <sz val="11"/>
        <color theme="1"/>
        <rFont val="Times New Roman"/>
        <family val="1"/>
      </rPr>
      <t>Activity 6</t>
    </r>
    <r>
      <rPr>
        <sz val="11"/>
        <color theme="1"/>
        <rFont val="Times New Roman"/>
        <family val="1"/>
      </rPr>
      <t xml:space="preserve">: The Local Social Specialist for Ecuador will communicate about the Grievance mechanism available. The procedure and forms will be accessible to all actors directly involved in the actions.
Also the Operational contractor shall:
• Re-Identify the vulnerable groups in the area of influence before the implementation of the project and organize a consultation meeting with the direct beneficiaries and affected groups.
• If there is any possibility of interruption of the basic services caused such as water shortage or energy disruptions, the operational contractor team shall make communication to the community affected.
• The operational contractor team shall be responsible for the coordination action related with traffic and temporary closure of traffic. In accordance with communities, routes and schedules of access to the Gatazo operational area can be planned.
• Fences or barriers and pedestrian pathways are required to be installed.
• Receive inquires, suggestions from beneficiaries and communities involved during the consultancy process and if needed the proceed with the grievance mechanism.
</t>
    </r>
    <r>
      <rPr>
        <u/>
        <sz val="11"/>
        <color theme="1"/>
        <rFont val="Times New Roman"/>
        <family val="1"/>
      </rPr>
      <t>Activity 8</t>
    </r>
    <r>
      <rPr>
        <sz val="11"/>
        <color theme="1"/>
        <rFont val="Times New Roman"/>
        <family val="1"/>
      </rPr>
      <t xml:space="preserve">: Trainings and participatory strategy put in place by the local specialist for social issues during the whole implementation. Media Specialist works in behavioral insights messages to explain the importance of this action for the population own safety.
</t>
    </r>
    <r>
      <rPr>
        <u/>
        <sz val="11"/>
        <color theme="1"/>
        <rFont val="Times New Roman"/>
        <family val="1"/>
      </rPr>
      <t>Activity 9 - 10 - 11- 12 - 13 - 14 - 15 - 19</t>
    </r>
    <r>
      <rPr>
        <sz val="11"/>
        <color theme="1"/>
        <rFont val="Times New Roman"/>
        <family val="1"/>
      </rPr>
      <t xml:space="preserve">: The study to identify the location must analyze different places based on a criteria matrix, such as: accessibility, security, no disturb landscape or other telecom instruments among others. The project will ensure that the government has technician in the area and train them to used and maintain the radar. The community need to be informed clearly, a campaign would be implemented by the Media Specialist to reach different target of population.
</t>
    </r>
    <r>
      <rPr>
        <u/>
        <sz val="11"/>
        <color theme="1"/>
        <rFont val="Times New Roman"/>
        <family val="1"/>
      </rPr>
      <t>Activity 16 - 18 - 21</t>
    </r>
    <r>
      <rPr>
        <sz val="11"/>
        <color theme="1"/>
        <rFont val="Times New Roman"/>
        <family val="1"/>
      </rPr>
      <t xml:space="preserve">: A comprehensive information strategy in place to involve the whole community in the evacuation maps. The process will be conducted by the Local Social Specialist based on the “Communication and Participatory Strategy”
</t>
    </r>
    <r>
      <rPr>
        <u/>
        <sz val="11"/>
        <color theme="1"/>
        <rFont val="Times New Roman"/>
        <family val="1"/>
      </rPr>
      <t>Activity 17 - 20 - 22 - 23 - 25</t>
    </r>
    <r>
      <rPr>
        <sz val="11"/>
        <color theme="1"/>
        <rFont val="Times New Roman"/>
        <family val="1"/>
      </rPr>
      <t xml:space="preserve">: Real involvement of the community in the different phases of the process, based on the Communication and Participatory Strategy.
</t>
    </r>
    <r>
      <rPr>
        <u/>
        <sz val="11"/>
        <color theme="1"/>
        <rFont val="Times New Roman"/>
        <family val="1"/>
      </rPr>
      <t>Activity 24</t>
    </r>
    <r>
      <rPr>
        <sz val="11"/>
        <color theme="1"/>
        <rFont val="Times New Roman"/>
        <family val="1"/>
      </rPr>
      <t xml:space="preserve">: The Local Social Specialists shall be aware that the socialization and presentation of the maps is relevant for their use. The “Communication and Participatory Strategy” shall include workshop to define the localization of the maps.
</t>
    </r>
    <r>
      <rPr>
        <u/>
        <sz val="11"/>
        <color theme="1"/>
        <rFont val="Times New Roman"/>
        <family val="1"/>
      </rPr>
      <t>Activity 26 - 35 - 36 - 37</t>
    </r>
    <r>
      <rPr>
        <sz val="11"/>
        <color theme="1"/>
        <rFont val="Times New Roman"/>
        <family val="1"/>
      </rPr>
      <t xml:space="preserve">: The Regional Media Specialist in the “Communication and Participatory Strategy” shall include the development of the regional electronic platform.
</t>
    </r>
    <r>
      <rPr>
        <u/>
        <sz val="11"/>
        <color theme="1"/>
        <rFont val="Times New Roman"/>
        <family val="1"/>
      </rPr>
      <t>Activity 27</t>
    </r>
    <r>
      <rPr>
        <sz val="11"/>
        <color theme="1"/>
        <rFont val="Times New Roman"/>
        <family val="1"/>
      </rPr>
      <t xml:space="preserve">: The Project Board and the Project Manager of the project will require them to participate in the Courses. The courses will be mandatory for all technical staff in both countries.
</t>
    </r>
    <r>
      <rPr>
        <u/>
        <sz val="11"/>
        <color theme="1"/>
        <rFont val="Times New Roman"/>
        <family val="1"/>
      </rPr>
      <t>Activity 28</t>
    </r>
    <r>
      <rPr>
        <sz val="11"/>
        <color theme="1"/>
        <rFont val="Times New Roman"/>
        <family val="1"/>
      </rPr>
      <t xml:space="preserve">: Motivate the trainers to actively participate in the training prepared for them about green infrastructure and disaster risk reduction strategies.
</t>
    </r>
    <r>
      <rPr>
        <u/>
        <sz val="11"/>
        <color theme="1"/>
        <rFont val="Times New Roman"/>
        <family val="1"/>
      </rPr>
      <t>Activity 29</t>
    </r>
    <r>
      <rPr>
        <sz val="11"/>
        <color theme="1"/>
        <rFont val="Times New Roman"/>
        <family val="1"/>
      </rPr>
      <t xml:space="preserve">: Understand the final beneficiaries of this courses, this one means the personnel from the local governments. Before implementing the courses, a survey will be conducted to understand their knowledge, expertise and behaves. The courses will be prepared based on a comprehensive analysis of this database. Also, the timetable of the classes will be analysis thoroughly to fine the best and productive usage time.
</t>
    </r>
    <r>
      <rPr>
        <u/>
        <sz val="11"/>
        <color theme="1"/>
        <rFont val="Times New Roman"/>
        <family val="1"/>
      </rPr>
      <t>Activity 31</t>
    </r>
    <r>
      <rPr>
        <sz val="11"/>
        <color theme="1"/>
        <rFont val="Times New Roman"/>
        <family val="1"/>
      </rPr>
      <t xml:space="preserve">:Motivate the technical staff to actively participate in the training prepared for them about green infrastructure and eco-engineering. Prepare a comprehensive Course Plan with the best technician on eco-engineering, with experience in tropical areas and with native vegetable species.
</t>
    </r>
    <r>
      <rPr>
        <u/>
        <sz val="11"/>
        <color theme="1"/>
        <rFont val="Times New Roman"/>
        <family val="1"/>
      </rPr>
      <t>Activity 32</t>
    </r>
    <r>
      <rPr>
        <sz val="11"/>
        <color theme="1"/>
        <rFont val="Times New Roman"/>
        <family val="1"/>
      </rPr>
      <t xml:space="preserve">: The whole process about the green infrastructure plan need the involvement of key local stakeholders during the implementation. The Local Social Specialist for Esmeraldas shall be aware that the socialization and presentation of the plans and be part of the “Communication and Participatory Strategy”.
</t>
    </r>
  </si>
  <si>
    <t>0% of event attendees have been women</t>
  </si>
  <si>
    <t>Mónica Andrade</t>
  </si>
  <si>
    <t>monica.andrade@undp.org</t>
  </si>
  <si>
    <t>Financial information PPR 1:  cumulative from project start to December, 31st 2020</t>
  </si>
  <si>
    <t>Low</t>
  </si>
  <si>
    <t>Moderate</t>
  </si>
  <si>
    <t>Commitment of institutions to designate technical focal points to ensure project continuity
In case there is new staff, meetings will be held to share the progress of the project
Periodic activity progress and budgetary implementation reports will be carried out by the project</t>
  </si>
  <si>
    <t>Monitoring current collected weather information from the project intervention area</t>
  </si>
  <si>
    <t>High</t>
  </si>
  <si>
    <t>Medium</t>
  </si>
  <si>
    <t>Meetings with key local government authorities to ensure support during implementation.
Commitment of institutions to designate technical focal points to ensure project continuity.</t>
  </si>
  <si>
    <t>Karina Barrera</t>
  </si>
  <si>
    <t>karina.barrera@ambiente.gob.ec</t>
  </si>
  <si>
    <t>UNDP's cash flow allows it to assume certain commitments through project overdrafts in case of delays.</t>
  </si>
  <si>
    <t>The project developed communication and education strategy for Esmeraldas which promote the integration of beneficiaries and key stakeholders in the activities carried out by the project.
In all the events carried out by the project in the reporting period, all the conditions have been taken to ensure that the participation of indigenous people and afro ecuadorians. Schedules, lifestyles and responsibilities that may affect their participation have been considered</t>
  </si>
  <si>
    <t>In this reporting period, no safeguard measures have been required. However, at the moment the Green Infraestructure Plan has been developed and as part of the plan there is a preliminary analysis of the species to be used in the revegetation process.</t>
  </si>
  <si>
    <r>
      <t>USP 1:</t>
    </r>
    <r>
      <rPr>
        <i/>
        <sz val="11"/>
        <color theme="1"/>
        <rFont val="Times New Roman"/>
        <family val="1"/>
      </rPr>
      <t xml:space="preserve">   Installation of automatic meteorological stations in the watersheds of Antofagasta and Taltal</t>
    </r>
  </si>
  <si>
    <t>No grievances were filed during the reporting period.</t>
  </si>
  <si>
    <t>4.1. Enhanced public warning system in Antofagasta and Taltal (1)</t>
  </si>
  <si>
    <t>(1) The value of the Antofagasta and Taltal EWS is included because the selection process begins this year; however, the contract will be signed at the beginning of 2022.</t>
  </si>
  <si>
    <t>CAF</t>
  </si>
  <si>
    <t>To date, the remaining value to be disbursed to the executing entity in the next 3.5 years is USD 10,385,693. The fourth dibursment of $1'312.820 will be made once the PPR and procurement plan has been approved by the Project Board</t>
  </si>
  <si>
    <t>Estimated cumulative total disbursement as of [June, 30 2021]</t>
  </si>
  <si>
    <t>To date, the remaining value to be disbursed to the executing entity in the next 4 years is USD 11,698,513. The second dibursment of $2'625.641 will be made once the PPR and procurement plan has been approved by the Project Board</t>
  </si>
  <si>
    <t>aug-21</t>
  </si>
  <si>
    <t>Valor CAF</t>
  </si>
  <si>
    <t>Estimated cumulative total disbursement as of [December, 31 2020]</t>
  </si>
  <si>
    <t>Financial information PPR 2. Period: January 2021 - June 2021</t>
  </si>
  <si>
    <t>Meetings were held with the newly elected authorities of Antofagasta and Taltal. Project activities and planning for the remainder of the project were presented. The project has the support of the new authorities.</t>
  </si>
  <si>
    <t>Difficulty in implementing activities in the "20 de Noviembre" neighborhood in Cerro Gatazo, due to the alarming increase of violent acts in the area.</t>
  </si>
  <si>
    <t>UNDP has ensured the equitable participation of men and women in all events carried out. Training to the project team on its policy of Prevention of Sexual Exploitation and Abuse. In addition, as part of the communication and education strategy, territorial women's groups were created to strengthen the management and participation of women as key actors in climate risk management.</t>
  </si>
  <si>
    <t>Yes. All the events carried out by the project considered a gender approach. In addition, there is an important participation of women in the different workshops and events carried out by the project.</t>
  </si>
  <si>
    <t xml:space="preserve">Yes, CAF has ensured that the Responsible Parties are aware of the identified safeguards and mitigation measures, as well as targeted assessments identified in the ESMF. </t>
  </si>
  <si>
    <t>Estimated cumulative total disbursement as of [December, 31st 2021]</t>
  </si>
  <si>
    <t xml:space="preserve">Adaptation to climate change in coastal cities is a main challenge for both countries (Ecuador and Chile) as coastal areas are more exposed and vulnerable to the negative effects of climate change and the impacts of weather-related disasters.
The project objective is to reduce vulnerability to climate-related floods, mud flows and landslides in the three coastal cities by mainstreaming a risk-based approach to adaptation, building collaboration and networking, and develop a culture of adaptation.
To achieve this objective, the most prevalent risks were considered in each of the three cities. In the case of the Chilean populations, these are mudflows, while for Esmeraldas floods and landslides were considered. The lessons learned from this initiative are projected to be useful for the entire region of Latin America and the Caribbean.
The project has three components:
Component 1 focus on priority actions to increase resilience in the three cities. Four outcomes will be generated by mainstreaming DRR into local planning, building infrastructure which incorporate climate-related variables, improving climate monitoring, and strengthening the existing early warning and response systems.
Component 2 focus on strengthening the capacities of local government officers and communities, as well as fortifying connections between communities and local and national government. Two outcomes will be generated by developing an online training course on risk-based adaptation for municipal and government officers and technical staff and implementing communication and education strategies to increase local awareness and contribute to build cultural memory. The online course will be open to professionals from other coastal cities of Latin America and the Caribbean.
Component 3 focus on nurturing the project´s communities of practice and to document and disseminate the lessons. The backbone of the regional project are the communities of practice that allow the development of collective learning on specific topics. Five communities of practice will be developed. </t>
  </si>
  <si>
    <t>To date, the remaining value to be disbursed to the executing entity in the next 3 years is USD 9,072,872. The fifth disbursement will be made once the PPR and procurement plan has been approved by the Project Board</t>
  </si>
  <si>
    <r>
      <t xml:space="preserve">Grey and green infrastructure works not yet in place
Safeguard measures identified in the Project Document:
</t>
    </r>
    <r>
      <rPr>
        <u/>
        <sz val="11"/>
        <color theme="1"/>
        <rFont val="Times New Roman"/>
        <family val="1"/>
      </rPr>
      <t>Activity 5</t>
    </r>
    <r>
      <rPr>
        <sz val="11"/>
        <color theme="1"/>
        <rFont val="Times New Roman"/>
        <family val="1"/>
      </rPr>
      <t xml:space="preserve">. Interventions in Chile have to comply with technical standards, environmental permits and construction code regulations. 
</t>
    </r>
    <r>
      <rPr>
        <u/>
        <sz val="11"/>
        <color theme="1"/>
        <rFont val="Times New Roman"/>
        <family val="1"/>
      </rPr>
      <t>Activity 6</t>
    </r>
    <r>
      <rPr>
        <sz val="11"/>
        <color theme="1"/>
        <rFont val="Times New Roman"/>
        <family val="1"/>
      </rPr>
      <t xml:space="preserve">. Interventions in Ecuador have to comply with technical standards, environmental permits and construction code regulations. </t>
    </r>
  </si>
  <si>
    <t xml:space="preserve">In this reporting period, no safeguard measures have been required. </t>
  </si>
  <si>
    <t>In this reporting period, no safeguard measures have been required.</t>
  </si>
  <si>
    <t>MS</t>
  </si>
  <si>
    <t>Local governments do not count with up-to-date cadastral information of the project intervention areas</t>
  </si>
  <si>
    <t>The need to relocate families located in the intervention area could hinder the infrastructure works.</t>
  </si>
  <si>
    <t>Meetings with the Local Government of Esmeraldas to analyze the different possibilities for the dwelling relocation in the area of intervention.</t>
  </si>
  <si>
    <t>Financial information PPR 2. Period: January 2021 - December 2021</t>
  </si>
  <si>
    <t>What have been the lessons learned, both positive and negative, in implementing concrete adaptation interventions that would be relevant to the design and implementation of future projects / programmes implementing concrete adaptation interventions?</t>
  </si>
  <si>
    <t>Change of central government in Chile. New president and congress will take office in 2022</t>
  </si>
  <si>
    <t>The project has been presented to the new authorities and is supported by them for its implementation</t>
  </si>
  <si>
    <t>Change of municipal and provincial governments in Esmeraldas. The new authorities will take office in 2023</t>
  </si>
  <si>
    <t>The project will be presenedt to the new authorities and is supported by them for its implementation.</t>
  </si>
  <si>
    <t>Coordination with central and local government institutions, scheduling meetings that enable the fulfillment of project activities</t>
  </si>
  <si>
    <t xml:space="preserve">The project team will ask the local government the actualization of cadastral information and land tenure of the project intervention areas. </t>
  </si>
  <si>
    <t>Lower economic activity in both countries and impact of COVID-19 pandemic</t>
  </si>
  <si>
    <t>A significant reduction in economic activity in both countries resulting from COVID-19 has been shown.
Within the framework of the project implementation, partner institutions have been supported for the implementation of activities to reduce the risk in case of climate disasters within project intervention areas.</t>
  </si>
  <si>
    <t>The project was developed 5 years ago, budget changes are needed.  Material changes could be a possible solution if overprices increase 10% of each output. The budget changes will be first presented to the Project Steering Committee. Once the Steering Committee's approval is obtained, CAF will sent it to the Adaptation Fund for review and approval.</t>
  </si>
  <si>
    <t>Since GADPE has decided not to take charge of the weather stations in Esmeraldas, the stations will be in charge of INAMHI, the national institution in charge of climate monitoring.</t>
  </si>
  <si>
    <t>In Antofagasta, studies were carried out to update flood control infrastructure works.
In Esmeraldas, the designs of the bridge that serves as an evacuation route for the Luis Vargas Torres Island in case of possible flooding were updated.</t>
  </si>
  <si>
    <t>In Chile, technical advice and support are available by the competent national body DMC. Regular advisory meetings are held to evaluate the progress of the contracted storm detection system.</t>
  </si>
  <si>
    <t xml:space="preserve">In-person meetings between project partners of both countries.  Four thematic visits are forecasted. </t>
  </si>
  <si>
    <t>Public education and communication strategies are being implemented in Esmeraldas, Antofagasta and Taltal.
As part of the strategies, activities are carried out on an ongoing basis with the community to involve them in the project activities.</t>
  </si>
  <si>
    <t>COVID-19 restrictions make it difficult to personally approach the project beneficiaries</t>
  </si>
  <si>
    <t>Performing virtual events (workshops, webinars) when it is possible
Execution of face-to-face workshops following guidelines established by government. Protection kits should be provided to attendees of face-to-face meetings.</t>
  </si>
  <si>
    <t>Interference in the construction of the alluvial control works of Quebrada Bonilla by the aggregate extraction company located in the creek.</t>
  </si>
  <si>
    <t>January 1st 2022 - December 31st 2022</t>
  </si>
  <si>
    <t>April 22nd 2023</t>
  </si>
  <si>
    <t>https://adaptaclima.org/</t>
  </si>
  <si>
    <t>Jenny Mager</t>
  </si>
  <si>
    <t>Financial information PPR 3: Period: January 2022 - December 2022</t>
  </si>
  <si>
    <t>To date, the remaining value to be disbursed to the executing entity in the next 2 years is USD 8,381,974. The sixth disbursement will be made once the PPR and procurement plan has been approved by the Project Board</t>
  </si>
  <si>
    <t>Estimated cumulative total disbursement as of [December, 31st 2022]</t>
  </si>
  <si>
    <t>End of project
Antofagasta = 362,000 (ca., 50% women)
Taltal = 13,000 (ca., 50% women)
Esmeraldas = 161,000 (ca., 50% women)</t>
  </si>
  <si>
    <t>Stormwater management plan
Antofagasta = 1
Green infrastructure plan
Esmeraldas = 1</t>
  </si>
  <si>
    <t>Number of hectares restored/revegetated in Esmeraldas</t>
  </si>
  <si>
    <t>Esmeraldas = 0</t>
  </si>
  <si>
    <t>End of the project
40 ha restored/ revegetated</t>
  </si>
  <si>
    <t>Number of and Storm detection system in Antofagasta to monitor precipitation, linked to gender-sensitive early warning systems.</t>
  </si>
  <si>
    <t>Antofagasta = 0</t>
  </si>
  <si>
    <t>Antofagasta = 1</t>
  </si>
  <si>
    <t>Antofagasta = 4
Taltal = 1
Esmeraldas = 13</t>
  </si>
  <si>
    <t>Antofagasta = 6
Taltal = 2
Esmeraldas = 13</t>
  </si>
  <si>
    <t>Number of men and women covered by alert and evacuation route signs to respond to floods (Esmeraldas), and mudflows (Antofagasta and Taltal)</t>
  </si>
  <si>
    <t>The early warning systems in Antofagasta, Taltal, and Isla Luis Vargas Torres are gender and culturally sensitive and consider the special needs of persons with disabilities.</t>
  </si>
  <si>
    <t>Number of people
Antofagasta = 0
Taltal = 0
Esmeraldas (floods) = 0</t>
  </si>
  <si>
    <t>Number of early warning systems
Antofagasta = 0
Taltal = 0
Isla Luis Vargas Torres = 0</t>
  </si>
  <si>
    <t>Number of people
Antofagasta = 0
Taltal = 0
Esmeraldas (floods) =161,000 people (ca., 50% women)</t>
  </si>
  <si>
    <t>Antofagasta = 362,000 people (ca., 50% women)
Taltal = 13,000 people (ca., 50% women)
Esmeraldas (floods) = 161,000 people (ca., 50% women)</t>
  </si>
  <si>
    <t>Number of early warning systems
Antofagasta = 0
Taltal = 0
Isla Luis Vargas Torres = 1</t>
  </si>
  <si>
    <t>Three early warning systems are gender and culturally sensitive and consider the special needs of persons with disabilities.</t>
  </si>
  <si>
    <t>Cities in Chile = &gt;70
Cities Ecuador = &gt;30
About 40% will be women</t>
  </si>
  <si>
    <t xml:space="preserve">Chile = 38
Ecuador = 32
46% women
</t>
  </si>
  <si>
    <t>Chile = 0
Ecuador = 0</t>
  </si>
  <si>
    <t>Antofagasta = 16 (38% women)
Taltal = 14 (71% women)
Esmeraldas = 13 (62% women)</t>
  </si>
  <si>
    <t>Visits = 21733
Unique visits = 21654</t>
  </si>
  <si>
    <t>Antofagasta = 29.389 (58% women)
Taltal = 15.762 (53% women)
Esmeraldas = 44,864
(50% women)</t>
  </si>
  <si>
    <t>Antofagasta = 109 (65%)
Taltal = 0
Esmeraldas = 31 (48% women)
Otro =75</t>
  </si>
  <si>
    <t>Number of men and women (by nationality) who have participated in events for dissemination of lessons and best practice (e.g., workshops, exchange visits, seminars)*</t>
  </si>
  <si>
    <t>Number of visitors per month (annual average) recorded in the network of electronic channels of the regional on-line platform used to disseminate project´ learnings and best practice**</t>
  </si>
  <si>
    <t>* Participation of people in a webinar on resilient infrastructure is included. No information on the city of the webinar participants is available.
**Includes information from the project's social networks (facebook and twitter). In social networks it is not possible to determine the number of unique visits.</t>
  </si>
  <si>
    <t xml:space="preserve"> - Update Stormwater Management Plans to cope with climate-related mudflows in Antofagasta
- Implementation of the Green Infraestructure course. Version 2
- Approval of municipal ordinance for implementation of the Green Infrastructure Plan
- Reforestation in the urban and peri-urban sector of the city of Esmeraldas</t>
  </si>
  <si>
    <t>The Stormwater Management Plan has been satisfactorily completed, meeting the deadlines established at the beginning of the study. In addition, a study socialization day was held with the project partners, counterparts and interested entities, showing the main results, findings and recommendations.
Version 2 of the Green Infrastructure course has been developed and is ready for implementation through the Learning for Nature global platform. The course will start in February 2023
Approval of the Green Infrastructure Plan by the Esmeraldas Municipal Council through an ordinance.
The process for the award of the reforestation activities was declared void due to the absence of bidders. It is possible that no bids were submitted due to insecurity conditions in Esmeraldas.</t>
  </si>
  <si>
    <t>Satisfactory
In Chile, the Stormwater Management Plan for Antofagasta has already been developed.
In Ecuador, the Green Infrastructure Plan has already been developed. 
Both plans incorporate a gender approach</t>
  </si>
  <si>
    <t>Antofagasta = 0
Taltal = 0
Esmeraldas (floods) = 0</t>
  </si>
  <si>
    <t>Number of men and women covered by alert and evacuation route signs to respond to floods (Esmeraldas),  and mudflows (Antofagasta and Taltal)</t>
  </si>
  <si>
    <t>Satisfactory. 
In Ecuador, signage was designed, developed and installed for evacuation routes in the event of flooding on Luis Vargas Torres Island.
In Chile, evacuation maps have been designed and socialized with the beneficiaries. The installation of the signage will be completed by 2023.</t>
  </si>
  <si>
    <t xml:space="preserve">Satisfactory. 
A Storm Detection System is already in operation in Chile, protecting the population of Antofagasta and Taltal as an enhanced risk reduction measure.
A Green Infrastructure Plan for Esmeraldas was developed. Thirteen meteorological stations are in operation in the low and middle in the Esmeraldas river basin in Ecuador. </t>
  </si>
  <si>
    <t>Satisfactory
In Ecuador, the Early Warning System against floods has already been developed. The equipment for the Early Warning System has been purchased and installed. The EWS is currently in the technical testing phase.
In Chile, an agreement was signed with ONEMI to proceed with the implementation of the Early Warning Systems. The development of the EWS in Antofagasta was carried out with the support of ONEMI. The equipment will be purchased next year.</t>
  </si>
  <si>
    <t>Cities in Chile = 0
Cities Ecuador = 0</t>
  </si>
  <si>
    <t>Satisfactory
The Disaster Risk Management and Climate Change Adaptation course was designed and implemented. The course was given by Universidada de Chile. Seventy students from Chile and Ecuador graduated (46% women)</t>
  </si>
  <si>
    <t xml:space="preserve">Satisfactory
13 storytellers from Esmeraldas (62% women), 16 from Antofagasta (38% women) and 14 from Taltal (71% women) were selected, far exceeding the planned goal. The narrators' stories were recorded and will be uploaded to the project's virtual platform.
In Esmeraldas a "Arrullos" contest was held with students from 9 educational institutions that raise awareness about climate risks in the city </t>
  </si>
  <si>
    <t>Satisfactory
The first exchange of experiences between public institutions of Ecuador and Chile related to climate monitoring, disaster risk management and adaptation to climate change took place. 
Socialization of the construction process of the Antofagasta Rainwater Master Plan was carried out.
A regional webinar on resilient infrastructure was held with the participation of speakers from different countries.</t>
  </si>
  <si>
    <t xml:space="preserve"> - Update of the designs of mudflow control infrastructure in Quebrada Bonilla.
- Update of the designs of the landslide control infrastructure works in Cerro Gatazo.
</t>
  </si>
  <si>
    <t>The update of the designs of the mudflow control infrastructure in Quebrada Bonilla, comprising 5 stages. At the moment it is in the last design stage. The proposed works were designed to meet the requirements to withstand climatic events associated with a return period of 100 years quantified with climate change projections (scenario RCP8.5). Stage 5 is currently under review.
Due to insecurity issues in Esmeraldas, it was not possible to update the design of the infrastructure works. Instead, with the authorization of the Steering Committee, a pre-feasibility study of 4 sub-projects of the Esmeraldas Green Infrastructure Plan are being carried out.</t>
  </si>
  <si>
    <t>Yes, the Disaster Risk Management and Climate Change Adaptation course was designed and implemented. The course was given by Universidada de Chile. Seventy students from Chile and Ecuador graduated (46% women)</t>
  </si>
  <si>
    <r>
      <t>Regarding the Outcome 1:
The activities planned for the</t>
    </r>
    <r>
      <rPr>
        <sz val="11"/>
        <rFont val="Times New Roman"/>
        <family val="1"/>
      </rPr>
      <t xml:space="preserve"> third year</t>
    </r>
    <r>
      <rPr>
        <sz val="11"/>
        <color theme="1"/>
        <rFont val="Times New Roman"/>
        <family val="1"/>
      </rPr>
      <t xml:space="preserve"> have been 90% completed.
The Green Infrastructure Plan for Esmeraldas was approved by municipal ordinance
The desing of the version 2 of the green infrastructure course was successfully completed.
Reforestation activities could not be carried out during this period due to insecurity problems in the city of Esmeraldas.
In Chile, the Stormwater Management Plan was satisfactorily finalized and widely socialized. The methodology used in this plan constitutes a reference for other plans at the regional level in the sense of including the climate variable in the plan.</t>
    </r>
  </si>
  <si>
    <t>Regarding the Outcome 2:
The design update of the infrastructure works are almost ready. The final designs of the works are currently under review. The launching of the storm visualization platform was carried out and installed in the DMC premises at the central level.
Due to insecurity issues in Esmeraldas, it was not possible to update the design of the infrastructure works in Cerro Gatazo
There is a pre-feasibility project for the implementation of green infrastructure in Cerro Gatazo</t>
  </si>
  <si>
    <t xml:space="preserve"> - Storm detection system contract for Antofagasta and Taltal
- Meteorological stations in Antaofagasta and Taltal
- Strengthening of the hydro-meteorological network in Esmeraldas
- Monitoring and control of the climate network of Esmeraldas.
- Real-time visualization platform for Esemaldas weather stations. </t>
  </si>
  <si>
    <t>Regarding the Outcome 3.  
The Storm Detection System for Antofagasta and Taltal is currently up and running and is providing weather information. Eight sensors installed in the northern region of Chile to improve data accuracy. DMC technical personnel were trained in the operation of the system.
Meteorological stations were acquired for Antofagasta and Taltal to be installed in 2023
In Ecuador, new (8) and upgraded (5) stations are operating. INAMHI is the institution in charge of the stations.
The project has also supported INAMHI in monitoring and controlling the meteorological stations in Esmeraldas. It has also supported the development of mobile applications to warn of possible floods.</t>
  </si>
  <si>
    <t>The Storm Detection System was contracted and is now operational. Eight sensors were installed to support the Storm Detection System, which allowed the system's reach to be extended.  Eight training sessions have been held for the professional teams of the Chilean Meteorological Directorate.
On November 10, the official launching and delivery of the visualization platform of the storm and lightning detection system to the DMC took place, which will strengthen the early warning system in the northern part of the country.
The meteorological stations for Antofagasta and Taltal were acquired. They will be installed in 2023.
In Ecuador, the five repowered stations and eight new stations are in operation. This year, scheduled maintenance has been performed on the stations. In addition, an agreement has been signed between UNDP and INAMHI to strengthen climate monitoring in Ecuador.
Support to INAMHI to generate alerts of failures in meteorological station equipment and request maintenance.
In addition, as part of the support to INMAHI, an application is being developed to generate alerts via Telegram and email on floods in the rivers of the Esmeraldas basin. Likewise, a hydro-meteorological viewer is being developed, where the information from the stations can be viewed in real time, as well as data from historical records.
As part of the compromises assumed by the project, discharge curves were generated for the hydrological stations in the middle and lower basin of the Esmeraldas River.</t>
  </si>
  <si>
    <t xml:space="preserve"> - Early Warning System in Antofagasta and Taltal
 - Implementation of the Early Warning System in Esmeraldas.
- Evacuation route maps and signs in Antofagasta, Taltal
- Improvement of the evacuation route of Luis Vargas Torres Island in case of flooding.
</t>
  </si>
  <si>
    <t>An agreement was signed with ONEMI for technical cooperation, where the institution will provide the required support for the implementation of the Early Warning System and the generation of maps and evacuation routes in Antofagasta and Taltal.
The design of the evacuation maps was developed with the support of ONEMI.
In Ecuador, the Early Warning System against floods has already been developed. The equipment for the Early Warning System has been purchased and installed. The EWS is currently in the technical testing phase.
Due to insecurity conditions in the city of Esmeraldas, it was not possible to carry out the first drill with all the inhabitants of the island in October 2022.
On the other hand, structural evaluation and design update of the pedestrian bridge linking Roberto Luis Cervantes Island with the mainland, one of the main evacuation routes of the early warning system against flooding of Luis Vargas Torres Island. A first socialization with the beneficiary community took place in October.
In November 2022, an expression of interest was requested from construction companies interested in participating in the construction of the work; however, no bids were received, given the difficult context of the city of Esmeraldas due to the presence of criminal groups.</t>
  </si>
  <si>
    <t>Regarding the Outcome 4.  
In Chile, the project signed an agreement with ONEMI to work on the Early Warning System for Antofagasta and Taltal. At present, the EWS design and evacuation routes are in place. The equipment and signage will be installed in 2023.
In Ecuador, equipment for the Early Warning System against floods was installed on Luis Vargas Torres Island. Technical tests are currently being carried out to guarantee its correct operation.
The drill planned for this year could not be carried out due to the lack of safety conditions. The decision was taken by the Municipality of Esmeraldas and the SNGRE.
Also, the designs for the bridge that connects Roberto Luis Cervantes Island with the mainland were updated and discussed with the beneficiaries. Due to safety conditions, it was not possible to move forward with the bridge improvement works. Strategies are being analyzed to carry out this activity in 2022.</t>
  </si>
  <si>
    <t xml:space="preserve"> - Course on risk-based adaptation in coastal cities</t>
  </si>
  <si>
    <t>The diploma course implemented by the University of Chile began in May. Seventy participants graduated from the course, 38 professionals from Chile and 32 from Ecuador, mostly public officials from local and national governments.</t>
  </si>
  <si>
    <t>Regarding the Outcome 5. 
The course was implemented by Universidad de Chile, who developed the syllabus with 4 modules. The virtual classes began on May 24, 2022 and culminated on August 31, 2022 with a virtual graduation ceremony.
70 students were beneficiaries, 32 from Ecuador and 38 from Chile.</t>
  </si>
  <si>
    <t xml:space="preserve"> - Implementation of public education and communication strategy for Antofagasta, Taltal and Esmeraldas
- Implementation of the narrators' initiative in Antofagasta - Taltal and Esmeraldas</t>
  </si>
  <si>
    <t>The following activities were carried out in relation to the communication and public education strategy:
- First cycle of training to more than 40 women from the city of Antofagasta and Taltal.
- Educational products were launched at the XI International Book Fair Zicosur 2022, held in Antofagasta. 
- In Antofagasta, 4 sessions of citizen participation processes were held to present the progress of the design of the Quebrada Bonilla alluvial control project.
- There was a discussion on climate change and floods; "La Ruta: Conociendo y Aprendiendo sobre aluviones" (The Route: Knowing and Learning about Floods); and a puppet show ¿Qué un aluvión?
- A traditional song contest in which 9 educational institutions in Esmeraldas participated.
- Training workshops and community activities for vector control during the winter season in Esmeraldas.
- Creation of 5 murals on climate risks and adaptation to climate change on school walls and representative sites in the city of Esmeraldas.
- Implementation of the women's roundtable and training in Esmeraldas. 
- Training workshops on climate change and climate risks with students from PUCE Esmeraldas.
- Train-the-trainer workshop on climate change and climate risks with students from the Luis Vargas Torres University.
- Interactive fairs on climate change and climate risks with 8 educational units in the city of Esmeraldas. 
- Radio spots on two of the most popular radio stations in the city of Esmeraldas, with topics on flood and landslide risk prevention and climate change adaptation measures.
As for the narrators' strategy, in both Ecuador and Chile, narrators were selected and videos of their experiences were recorded, which will be posted on the virtual narrators' platform that is currently being designed.</t>
  </si>
  <si>
    <t>Regarding the Outcome 6. 
Various activities were carried out in compliance with the communication and public education strategies. The following activities are highlighted
- Women's roundtables were held in Esmeraldas, Antofagasta and Taltal to strengthen women's capacities to face climate risks.
- Launching of risk management education products at the Zicosur 2022 International Book Fair
- Puppet shows in several educational institutions in Antofagasta and Taltal to raise awareness of the floods
- A traditional song contest in Esmeraldas
- Workshops for university and high school students on climate risks, so that they can replicate the knowledge acquired.
- Radio spots in Antofagasta, Taltal and Esmeraldas to raise public awareness of climate risks
- Creation of 5 murals on climate risks and adaptation to climate in representative sites in Esmeraldas.
As for the narrators' strategy, videos were recorded with the stories of the selected people in the three cities. The videos will be available on the web. The virtual platforms that will host the videos are currently being developed.</t>
  </si>
  <si>
    <t xml:space="preserve"> - Development of the project's web platform 
 - Exchange of experiences between Ecuador and Chile
- Production videos, images and other communication media for the project´s web platform and news.
</t>
  </si>
  <si>
    <t>The project's web page is up and running and allows the socialization of project activities. In addition, social networks on Twitter and Facebook were created to share the activities carried out and a quarterly newsletter is issued.
Resilient infrastructure webinar in which lessons learned from the Esmeraldas Green Infrastructure Plan and the Antofagasta Rainwater Master Plan were shared.
The first face-to-face exchange of experiences between Ecuador and Chile took place. During the meeting, experiences related to environmental policies, disaster risk management and climate monitoring were shared.
Several socialization and awareness-raising videos on climate risks and the activities developed by the project have been produced.</t>
  </si>
  <si>
    <t>Regarding the Outcome 7. 
The project's website is up and running
A regional webinar was held on experiences in resilient infrastructure. Speakers from Chile, Ecuador and CAF participated in the event.
A technical team from the Ecuadorian project and partner institutions visited Chile to learn about its experience in environmental policies, climate monitoring and disaster risk management.
Several videos were made to socialize project activities and promote awareness among the population of Antofagasta, Taltal and Esmeraldas.</t>
  </si>
  <si>
    <t>The project has been successfully implemented in the third year, according to the planned activities. This has been possible, thanks to the sustained work of the entire project team, both in Chile and Ecuador, the ongoing supervision of CAF and UNDP offices in the respective countries and, of course, the accompaniment of the Ministries of Environment.
Other key players in achieving the results are, at the national level, the Municipality of Esmeraldas, SNGRE and INAMHI in Ecuador. In Chile, SENAPRED, MOP and the DMC. At the local level, the commitment of the technicians of the municipalities of Esmeraldas, Antofagasta and Taltal, help the intervention to move forward as planned.
Among the most relevant milestones in the reporting period are: In Esmeraldas, the pproval of green infrastructure plan by the Esmerladas cantonal council, the operation of the Esmeraldas meteorological network, the installation of the EWS, the updating of the design of the bridge that serves as a flood evacuation route on Luis Vargas Torres Island. In Chile: the installation of sensors to enable the operation of the Storm Detection System, the acquisition of weather stations for Antofagasta and Taltal, the update of the Antofagasta Rainwater Master Plan and the update of the design of the Antofagasta alluvial control works. In addition, regional activities included a webinar on resilient infrastructure, the exchange of experiences between Ecuador and Chile, and the launch of the project's web platform and social networks to socialize the project's activities and raise awareness of climate risks among the population. Finally, in both countries, storytellers were selected to share their experiences of past climate events. 
It is important to mention that during the current reporting period, issues of concern to the project have arisen that may imply an extension of the project completion time. On the one hand, in Chile, in the area where the flood control works will be built, there is an irregular settlement of sandpits that could hinder the start of the works. On the other hand, in Esmeraldas there has been an exponential increase in violence caused by organized crime in the city, causing several partners and the national police not to want to carry out activities in the territory. This has halted activities such as reforestation in urban and peri-urban areas, the start of work to improve the bridge that serves as an evacuation route on Luis Vargas Torres Island, and the updating of studies for infrastructure works on Cerro Gatazo.
Despite the difficulties, the project has made significant efforts to move forward with the planned activities and is exploring different alternatives to meet the proposed goals.</t>
  </si>
  <si>
    <t xml:space="preserve">As the implementing agency, the actions of the project have been followed up through periodic meetings with the ministerial teams of Ecuador and Chile as well as with UNDP Ecuador and Chile and the respective project teams. Likewise, and according to the implementation mechanisms, two meetings were held with the National Technical Committees (one in Ecuador and one in Chile), where the programming for each semester and the Procurement Plan and the progress to date were shared. 
The meetings in Ecuador were virtually on February 10th, 2022 and on August 18th, 2022. The meetings in Chile were virtually on March 2nd, 2022 and July 7th, 2022 . After the National Committees, the fifth and sixth Steering Committees were held on March 4th, 2021 and July 20th, 2021 respectively.
During this period, the activities carried out by the project team in Chile and Ecuador have progressed satisfactorily, fulfilling most of the planned activities. Important events such as the webinar on resilient infrastructure or the exchange of experiences between the two countries counted with the direct participation of CAF.
It is also important to highlight milestones achieved, such as the updating of the Antofagasta rainwater master plan, the updating of the designs of the Antofagasta flood control works, the operation of the Esmeraldas hydrometeorological network, the Early Warning System against floods on Luis Vargas Torres Island, the course on Disaster Risk Management and Climate Risk Adaptation, and other activities framed within the communication and public education strategies to raise awareness of climate risks among the population.
It is important to note that in Esmeraldas there is a complicated situation related to the increase in violent acts carried out by organized crime. Several face-to-face activities such as workshops or work with the community have had to be cancelled due to the lack of security guarantees. This implies a delay in important planned activities such as the update of the designs for the landslide control work in Cerro Gatazo and reforestation activities. In turn, this delay will affect compliance with the project's deadline, so a request will be submitted for an extension of the project's deadline.
</t>
  </si>
  <si>
    <t>The signing of technical cooperation agreements with partners such as INAMHI in Ecuador and ONEMI in Chile has enabled excellent progress to be made in climate monitoring and risk management, respectively. The support received has been fundamental to achieving the goals planned for this period.
The main problem faced by the project this year has been the increase in crime in Esmeraldas, which has hindered the implementation of several important activities.</t>
  </si>
  <si>
    <t>During the current period, delays are mainly due to the high level of crime in Esmeraldas. Activities such as updating the design of the landslide control works at Cerro Gatazo, the reforestation process in urban and peri-urban areas of Esmeraldas, and the bridge improvement works have been paralyzed because there are no bidders to carry out these activities.
In view of this situation, the project is analyzing different alternatives, including signing agreements with institutions that have easier access to certain areas in the territory and can carry out the work, such as the Army Corps of Engineers and the Caritas Foundation.</t>
  </si>
  <si>
    <t>Output 1.2 The Green Infrastructure course was improved and placed on the Learning for Nature platform, which has global reach and will be available in English and Spanish.
Output 4.1 With the signing of the agreement with ONEMI, technical support was obtained for the design of the EWS and evacuation signage. This made it possible to extend the installation of sirens to other locations such as Mejillones and Tocopilla, as well as Antofagasta and Taltal.
Output 4.2 To complement the results of the Early Warning System against flooding on Luis Vargas Torres Island, it was decided to improve the bridge that connects the island with the mainland, which is one of the main evacuation routes. This activity was included as part of the Project Document amendment approved in april 2022.
Output 6.2 The implementation of the narrators' route will be done virtually. People's experiences have been recorded and will be available on the project's platform, which will have a wider reach and will be available at any time.</t>
  </si>
  <si>
    <t>Yes. The project implement effective measures to avoid unwanted negative environmental and social impacts. Such as: 1. A communication and participatory strategy is now in place. 2. The active inclusion of the beneficiaries in the activities developed by the project, especially in cases such as the Antofagasta rainwater master plan, the updating of the designs of the Antofagasta flood control works or the improvement of the bridge as a flood evacuation route on Luis Vargas Torres Island. 3. A grievance mechanism is now in place and the communities and beneficiaries has been informed about the process to follow.</t>
  </si>
  <si>
    <t xml:space="preserve"> - From the design stages, it is important to articulate the beneficiaries and the local and national government institutions that have jurisdiction over the activities to be implemented. This can mean important advances in the execution or important delays in the project.
- Thanks to COVID-19, virtual activities were enhanced, which boosted activities such as virtual courses or the storytellers' platform. It is important to consider the potential of online tools for future projects.
- Guarantee the sustainability of post-project actions is fundamental. Government support is essential to continue with the processes, as in the case of the Storm Detection System in Chile or the Esmeraldas meteorological network in Ecuador.
- The disbursement mechanism between the executing and implementing agency must be very clear so that there are no delays in disbursements.
- It is important to identify key activities that can be replicated in other areas and encourage the exchange of experiences.
- Women play a very important role in the community in relation to risk management and climate change adaptation actions. It is important to strengthen their knowledge, skills and participation in the activities developed by the project.</t>
  </si>
  <si>
    <t>Among the lessons learned from the interventions carried out this year, the following could be highlighted:
- In order to obtain the expected results, inter-institutional coordination and articulation with all the previously identified project partner institutions is required. It is also important to get to know new actors that can strengthen project management. This year, two agreements were signed with institutions such as ONEMI (Chile) and INMAHI (Ecuador) to carry out risk management and climate monitoring activities, respectively.
-Another fundamental axis for a successful intervention corresponds to the active participation of the beneficiaries in all stages of the planned activities. Under this scenario, it is possible to understand the effectiveness of the participation of the people of Luis Vargas Torres Island in the activities carried out by the project aimed at reducing the risk of flooding. 
- When planning activities, it is important to consider the technical and financial capacity of the project's main partner institutions. In Chile, the situation of the governmental institutions has been good and has allowed joint and satisfactory progress in obtaining products such as the Early Warning System for Antofagasta, as well as the determination of evacuation routes. In Ecuador, even though the constraints of the public sector (budget and staff reduction) the counterparts has a high commitment with the project, following regularly the progress of each component. 
- In situations of strong social conflict, such as that experienced in Esmeraldas, it is possible to seek alliances with other institutions that may have a greater facility to intervene in danger zones. In the case of the project, an agreement is being analyzed with Caritas to implement activities of the communication and public education strategy.</t>
  </si>
  <si>
    <t>Several of the activities implemented by the project to date have great potential for replication in other cities or regions. Such is the case of the Storm Detection Service contracted by the project. The scope and accuracy of the system surpasses similar systems used by the Chilean government. The project's experience will make it possible to expand this system to other areas of the country.
Similarly, the inclusion of the climate variable in Antofagasta's rainwater master plan is a milestone in the country, as it is the first plan to include this future climate analysis. The methodology used has been shared with the MOP so that it can be replicated in plans for other cities.
Likewise, the Esmeraldas Green Infrastructure Plan is the first planning instrument in Ecuador that includes concrete ecosystem-based adaptation measures focused on fostering adaptation to climate change.
For its part, the narrators initiative has great potential to be replicated in other cities and with great impact. The project expanded the scope of this activity by also carrying it out virtually. The experiences narrated by the people will be available on the project's platform.</t>
  </si>
  <si>
    <t>Activities implemented during this period such as the Storm Detection Service or the Green Infrastructure Plan have a high potential to be replicated in other areas.
-The contracted storm detection service has a greater range and accuracy than similar systems that have been contracted by the Chilean government. The positive results of this experience open the possibility of contracting the same service for other areas of the country.
- The inclusion of the climate variable in Antofagasta's rainwater master plan is a milestone in the country, as it is the first plan to include this future climate analysis. The methodology used has been shared with the MOP so that it can be replicated in plans for other cities.
-The narrators initiative has great potential to be replicated in other cities. It is an initiative that does not require major resources and has a significant impact on the population. In addition, it can be recorded and uploaded to the network to have a greater reach.</t>
  </si>
  <si>
    <t>Close coordination with national and local level, with an important involvement in all the project´ decisions, through a National Technical Board and also bilateral meetings. Close understanding of the needs and constraints of each entity and open dialogues help to find the best mechanism and suitable solutions for the time been. This year, two agreements were signed with institutions such as ONEMI (Chile) and INMAHI (Ecuador) to carry out risk management and climate monitoring activities, respectively.</t>
  </si>
  <si>
    <t>Sign alliances with other institutions that may have a greater facility to intervene in danger zones. In the case of the project in Esmeraldas, an agreement is being analyzed with Caritas to implement activities of the communication and public education strategy, Pontificia Universidad Católica del Ecuador, Esmeraldas, for reforestation activities, and the Army Corps of Engineers for infrastructure works.</t>
  </si>
  <si>
    <t>The beneficiaries have been very involved in the processes carried out by the project. They have participated in processes such as the rainwater master plan, the updating of the design of the landslide control works for Antofagasta, the installation of the hydrometerological network in Esmeraldas, the updating of the design of the bridge on Roberto Luis Cervantes Island, the installation of the Early Warning System on Luis Vargas Torres Island, and the installation of the Early Warning System on the island of Luis Vargas Torres.
They have also participated directly in activities such as territorial roundtables, women's roundtables, traditional song contests, mural making, and the narrators' initiative, among others.</t>
  </si>
  <si>
    <t>Official information, technical, legal documents and statistics data from public institutions were used to generate and develop different products. When necessary, additional information was gathered and analyzed, as in the case of the Rainwater Master Plan of Antofagasta or theupdating of the design of the landslide control works for Antofagasta. As primary source of information the people knowledge was also considered.</t>
  </si>
  <si>
    <t xml:space="preserve">Relevant stakeholders are involved throughout the implementation. The project shares with them every consulting product. The dissemination channel this year was the project's web platform, the project's social networks and the quarterly newsletter that is shared with a large number of professionals and people linked to disaster risk management and climate change adaptation. </t>
  </si>
  <si>
    <t xml:space="preserve">It has been difficult to obtain updated information from the land registry of Esmeraldas, which is important to advance with the design studies of the infrastructure work in Esmeraldas. The project scale up the need of this relevant info to the Esmeraldas Major and some mitigation measures are now in place. </t>
  </si>
  <si>
    <t>The Storm Detection Systems using satellite services provided by a international company is a very innovative way to count on more accurate information, giving the people more accurate meteorology prognosis of this area. 
The Antofagasta Rainwater Master Plan includes an analysis of climatic variables with 50-year projections, the first plan of its kind to include such an analysis.</t>
  </si>
  <si>
    <r>
      <t xml:space="preserve">• Virtual course on green infrastructure for coastal cities (https://www.learningfornature.org/en/courses/green-infrastructure/) 
• Antofagasta's Rainwater Master Plan (https://www.paiscircular.cl/ciudad/adaptaclima-presento-el-plan-maestro-de-evacuacion-y-drenaje-de-aguas-lluvias-de-la-ciudad-de-antofagasta/)
•   Storm Detection System (https://www.futuro360.com/videos/sistema-deteccion-cambio-climatico_20221111/)
• Resilient Infrastructure Webinar (https://www.youtube.com/watch?v=NUuZh7A8OWM)
• Installation of hydrometeorological stations in Esmeraldas (https://twitter.com/Adapta_Clima/status/1527300020273557504)
• Early Warning System against floods on the island Luis Vargas Torres (https://twitter.com/Adapta_Clima/status/1536766489654591488)
• Improvement of flood evacuation route on Luis Vargas Torres Island (https://twitter.com/Adapta_Clima/status/1537143249852407808)
• Disaster Risk Management and Climate Change Adaptation course (https://adaptaclima.org/2022/09/08/ceremonia-de-titulacion-del-diploma-en-gestion-de-riesgos-de-desastres/)
• Signing of the INAMHI - UNDP agreement (https://www.undp.org/es/ecuador/news/pnud-e-inamhi-fortalecer%C3%A1n-monitoreo-clim%C3%A1tico-del-pa%C3%ADs)
• Disaster Risk Management and Climate Change Adaptation Course
</t>
    </r>
    <r>
      <rPr>
        <sz val="11"/>
        <rFont val="Times New Roman"/>
        <family val="1"/>
      </rPr>
      <t xml:space="preserve">• Esmeraldas Narrators Initiative (https://twitter.com/Adapta_Clima/status/1540384016435912704)
• Women Roundtables in Antofagasta and Taltal. (https://www.youtube.com/watch?v=swJRgZ9_ee0)
• Elaboration of murals (https://twitter.com/adapta_clima/status/1531670633255403520?s=24&amp;t=mp0cXF0oxygL2TcIxTL8uA)
• Traditional songs contest on climate change (https://adaptaclima.org/2022/08/22/clausura-concurso-de-arrullos-sobre-riesgos-climaticos/)
• University students will be trained as "Trainer of Trainers" on climate risks in Esmeraldas (https://adaptaclima.org/2022/07/18/formador-de-formadores-riesgos-cllimaticos/)
• Antofagasta Landslide Commemoration (https://www.biobiochile.cl/noticias/artes-y-cultura/actualidad-cultural/2022/06/14/conmemoran-los-31-anos-del-aluvion-en-antofagasta.shtml)
• Taltal Landslide Commemoration (https://www.undp.org/es/chile/news/pnud-en-actividad-regional-taltal-conmemora-aluvi%C3%B3n-de-2015-con-mirada-puesta-en-cambio-clim%C3%A1tico-0) (https://www.youtube.com/watch?v=eCIEKn3OU2U)
</t>
    </r>
    <r>
      <rPr>
        <sz val="11"/>
        <color rgb="FF000000"/>
        <rFont val="Times New Roman"/>
        <family val="1"/>
      </rPr>
      <t>• Exchange of experiences between Ecuador and Chile (https://adaptaclima.org/2022/09/30/intercambio-de-experiencias-en-adaptacion-al-cambio-climatico/)
• Educational products - Filzic 2022 (https://termometro.cl/2022/06/25/medio-ambiente-y-urbanismo-destacaron-en-segunda-jornada-de-filzic-2022/)
• Promotional video (https://bit.ly/3uVKNVQ )
• Community relationship (https://bit.ly/3ILdZVk )
• Newsletter (https://bit.ly/3PEGJkL) (bit.ly/3AxWMgh) (https://mailchi.mp/df610e634391/adaptaclimanewsletter-octubre)</t>
    </r>
  </si>
  <si>
    <t>Ecuador: Difficulty in accessing the Cerro Gatazo area to move forward with the updating of the infrastructure designs.
Chile: There is an aggregate extraction company in the area where the infrastructure works will take place. This could be a problem for the start of the works.</t>
  </si>
  <si>
    <t>Ecuador: Seek strategic alliances with other institutions such as Caritas or the Army Corps of Engineers to carry out this activity.
Chile: Work jointly with the MOP and Public Property to evict the aggregate extraction company from the area.</t>
  </si>
  <si>
    <t xml:space="preserve">In Ecuador, due to crime problems at Cerro Gatazo, the start of the works design update was delayed.  Preliminary feasibility studies for the works have been carried out and in early 2023
In Chile, the update infraestructure studies is in its final stage. Once the studies are updated, all the necessary documentation will be present to obtain the environmental permits in accordance with the regulations in both countries.
</t>
  </si>
  <si>
    <t>Communication and educational strategies were developed for Esmeraldas, Antofagasta and Taltal. A regional communication strategy was also developed. These documents promote the integration of beneficiaries and key stakeholders in the activities carried out by the project.
- Online and face-to-face workshops were held on activities related to the early warning system in Esmeraldas,the update of landslide control works in Antofagasta, the Esmeraldas Green Infrastructure Plan, the Antofagasta Rainwater Master Plan, the installation of meteorological stations in Esmeraldas, Antofagasta and Taltal, updating the designs of the flood control works in Antofagasta, and the strategy for storytellers, among others.
 - A diploma course on disaster risk management and adaptation to climate change was implemented with the participation of public officials from local and national governments in Chile and Ecuador, as well as part of the project's technical team. 70 people passed the diploma course offered by the Universidad de Chile.
- Capacity-building processes were carried out for women in disaster risk management and climate change adaptation through women's roundtables in Esmeraldas, Antofagasta and Taltal.
- Socialization of project activities on local radio in Esmeraldas, Antofagasta and Taltal
- The Grievance mechanism has been socialized in different workshops and trainings. There is a specific section on the project website to receive complaints, doubts and suggestions related to the project activities.</t>
  </si>
  <si>
    <t>The participation of men and women is equal. Schedules, lifestyles and responsibilities that may affect the participation of men and women have been considered. 
In addition, through the women's roundtables, specific training has been conducted on gender and climate change and disaster risk management.</t>
  </si>
  <si>
    <t xml:space="preserve">
Ecuador: Workshops have been held with the community to explain the importance of weather stations and the early warning system and the importance of their care.
Chile: The studies to update the infrastructure works in Antofagasta were completed. As part of the studies, the need to implement a pollution prevention plan is indicated.
Meteorological stations and Early Warning System equipment to be installed by 2023</t>
  </si>
  <si>
    <t xml:space="preserve">
Once the studies for updating the infrastructure works in Antofagasta are available, the analysis of compliance with the Social and Environmental Policies of the Adaptation Fund has been carried out.
The other USP implementation agreements will be made in the following year once the documents updates for the gray infrastructure works are in place.</t>
  </si>
  <si>
    <t xml:space="preserve">Yes, the process of substantial changes approved in April 2022 included the improvement of the bridge that connects Roberto Luis Cervantes Island with the mainland and serves as a flood evacuation route on Luis Vargas Torres and Roberto Luis Cervantes Islands. Since this is a new activity, it was not part of the ESMP, so the environmental and social risk compliance analysis was conducted and the following risks were identified:
1. The inhabitants of the area will temporarily have limited free circulation on the bridge during the reinforcement works (estimated three months).
2. Men or women in the community do not have the same opportunities to participate in the socialization workshops, because their work schedules or lifestyles are not considered.
3. The workers at the construction site could have an occupational accident during the construction process of the bridge reinforcement.
4. Temporary disruptions to the free movement of people have been identified during the reinforcement works, which could temporarily affect the livelihoods of the population in the area. </t>
  </si>
  <si>
    <t>Risk 1.
- Socialization through workshops and implementation of a communication and public education strategy.
- The population will be adequately informed and the alternate exit route to the mainland will be signaled. 
- Other measures may be implemented to mitigate the impact, especially aimed at vulnerable populations, such as: availability of transportation.
Risk 2.
- Dissemination of the proposal to reinforce the pedestrian bridge in participatory workshops with the beneficiary community, including an equal number of men and women, taking into account work schedules and different lifestyles and needs.
- The measures established to minimize the impact of accessibility restrictions on the bridge will be monitored during construction to minimize any specific impact on women and vulnerable groups.
Risk 3.
- The contracted construction company will be responsible for the preparation and correct application of the occupational risk management plan throughout the construction process.
- The contracted supervisor will oversee the application and compliance with the occupational risk management plan throughout the construction process.
Risk 4.
- Socialization and temporary signage of alternate routes and travel times.
- To minimize this impact, a prior communication process will be carried out with the residents of Roberto Luis Cervantes Island and transportation will be offered in specific cases of vulnerable groups.
Considering the identified risks and mitigation measures, the ESMP has been updated.</t>
  </si>
  <si>
    <t>USP 2: [name the USP]</t>
  </si>
  <si>
    <t>It has been identified that in the areas surrounding the construction sites, there is a larger population of women, and due to their social conditions, they may be affected by the construction work.
There is a risk that workers who are working on the construction site may suffer some type of accident during the course of construction, or due to a possible accident, rain, and/or earthquake that may occur during the construction period.
The generation of waste and pollutants during the construction of the alluvial control infrastructure.</t>
  </si>
  <si>
    <t>Appropriate consultations have been carried out during the identification of risks and impacts for this activity with the respective technical institutions in Chile and with the local population of the communities near the construction sites that will benefit from this activity.
The grievance mechanism has been socialized</t>
  </si>
  <si>
    <t>Dissemination of the construction program, presentation of the construction plan and dissemination of the importance of landslide control works to save lives in the event of a climatic event.
Women's roundtables will be held to train women in disaster risk reduction and the importance of flood control works.
The contracted construction company will be responsible for the development and proper implementation of a risk management plan throughout the construction process. It will be requested in the bidding process of the work.
The contractor must comply with what is indicated in the Environmental Relevance Report and in accordance with the Updated Applicable Environmental Regulations described in said report, which indicates the respective subject matter to be contaminated and the manner of compliance.
The contractor shall submit the construction plan and specific monitoring procedure for the construction works including:
- Water consumption.
- Fuel consumption.
- Type of fuel consumption.
- Raw material consumption.
- Energy consumption.
- Solid waste generation.
- Wastewater / generation (wastewater quality).
- Construction waste/debris generation.</t>
  </si>
  <si>
    <t>Number of grievances received related to problems of access to basic services
Number of grievances received related to problems of violation of labour rights
Monitoring plan for pollution prevention and resource efficiency developed</t>
  </si>
  <si>
    <t>Coordination with relevant entities to assess the current situation and determine the feasibility of implementing the activities planned for 2022
Search for strategic partners in the territory that can execute actions in the project implementation areas.</t>
  </si>
  <si>
    <t>Coordination of meetings with technical agencies with legal competence such as the Directorate of Hydraulic Works (DOH), Directorate General of Water (DGA), National Property, Sernageomin, Presidential Delegation. The DOH has requested authorization to work on the land from Bienes Nacionales. Once the land has been handed over, the next steps will be reviewed in conjunction with the Seremi de Medio Ambiente.</t>
  </si>
  <si>
    <t xml:space="preserve">During 2022, some risk situations identified in the Project Document have been presented related to the change of authorities within the partner institutions, the delay in the receipt of the disbursement for 2022, and the increase of violence and crime in Cerro Gatazo and and different areas of the city of Esmeraldas.
new national and local governments took office in Chile local authorities took office in 28/06/21; the president and the cabinet in 11/03/2022 and the governors took office in 14/07/2021. In Ecuador national authorities (elected president and his cabinet) took office in 24/05/2021. This changes demand additional time to socialize the project and the activities with the new Ministries, focal points and authority elected. 
One of the risks of greatest concern for the project is the increase in violence throughout the city of Esmeraldas. In 2022, acts of violence were recorded in different parts of the city, including those areas where the project is directly involved, such as Luis Vargas Torres Island and Cerro Gatazo. The government establish State of Emergency with strict curfew in the province of Esmeraldas as of November 1st, 2022, effective for 45 days, generating new delays in the implementation of the project. Some acts of violence occurred in areas where the project is working, such as Luis Vargas Torres Island and Cerro Gatazo.
 None of the project's partner institutions in the territory want to work in Cerro Gatazo and Luis Vargas Torres Island, including the National Police. There is a high security risk for project team, which has made it difficult to carry out activities in Esmeraldas. For security reasons, among the measures taken, it has been decided that the technical team will not enter the area until security conditions are guaranteed. To mitigate this risk, relationships are being established with other organizations that can in some way enter the conflict zones to work with the community.
In the other hand, other potential risk was identified for the construction of the flood control works in Antofagasta. An aggregate extraction company is illegally operating in the project area, which could hinder the start of construction in Quebrada Bonilla. Coordination is underway with the MOP to initiate the eviction of the aggregate extractor company.
Based on all these considerations, the project appeals an extension period with no additional funds requisition until January 2026. </t>
  </si>
  <si>
    <t>Satisfactory
Several activities were carried out in compliance with the communication and public education strategies:
- Women's roundtables were held in Esmeraldas, Antofagasta and Taltal to strengthen women's capacities to face climate risks.
- Launching of risk management education products at the Zicosur 2022 International Book Fair in Chile
- Puppet shows in several educational institutions in Antofagasta and Taltal to raise awareness of the floods
- A traditional song contest in Esmeraldas
- Workshops for university and high school students on climate risks, so that they can replicate the knowledge acquired.
- Radio spots in Antofagasta, Taltal and Esmeraldas to raise public awareness of climate risks
- Creation of 5 murals on climate risks and adaptation to climate in representative sites in Esmeraldas.</t>
  </si>
  <si>
    <t>Challenges and Opportunities</t>
  </si>
  <si>
    <t>Challenges</t>
  </si>
  <si>
    <t>Opportunities</t>
  </si>
  <si>
    <t>Yes, gender considerations has been put in place, such as: 1. Participatory and inclusive approach in all the workshops, events and trainings has been incorporate in the project execution. 2. The project team is gender balance 3. Public communication strategy to empower and engage local communities is in place. 4. Training of territorial women's roundtables to strengthen their participation in risk management issues in the communities.</t>
  </si>
  <si>
    <t>RISK ASSESSMENT</t>
  </si>
  <si>
    <t xml:space="preserve">On track </t>
  </si>
  <si>
    <t>Delayed</t>
  </si>
  <si>
    <t xml:space="preserve">Poor
Men and women will be protected by green and gray infrastructures only at the end of the project. Implementation is in place. </t>
  </si>
  <si>
    <t>Accumulated amount of investment income generated from the Adaptation Fund’s grant</t>
  </si>
  <si>
    <t>The ESMP has been updated considering the information from the  Installation of automatic meteorological stations in the watersheds of Antofagasta and Taltal</t>
  </si>
  <si>
    <t>Antofagasta = 362.000 (ca., 50% women)
Taltal = 13.000 (ca., 44% women)
Esmeraldas = 161,000 (ca., 50% women)</t>
  </si>
  <si>
    <t>End of project
Antofagasta = 362,000 (ca., 50% women)
Taltal = 13,000 (ca., 44% women)
Esmeraldas = 161,000 (ca., 50% women)</t>
  </si>
  <si>
    <t>Antofagasta = 362,000 people (ca., 50% women)
Taltal = 13,000 people (ca., 44% women)
Esmeraldas (floods) = 161,000 people (ca., 50% women)</t>
  </si>
  <si>
    <t>3.1. Increased number of meteorological stations at Esmeraldas, Antofagasta and Taltal, and storm detection service at Antofagasta</t>
  </si>
  <si>
    <t>All positions required for the fulfillment of the ESMP are clearly identified and responsibilities are assigned.
 - CAF as IE  has in the Climate Action and Positive Biodiversity Management the team of Environmental and Social Evaluation and Monitoring Coordination (CESAS) which are in charge of all the Environmental and Social Safeguards. Additioinally CAF has the Ethical Committee which is in charge to help solve the grievance developed during the implementation. In addition, it will verify that the ESMP is updated as compliance with the USPs initially established is resolved.
 - UNDP as EE is implementing the actions established in the ESMP. For this purpose it has a technical work team comprised of a M&amp;E regional technician with specific functions assigned to comply  with. In the case of USPs identified in the Project Document or new activities that have not been included in the ESMP, UNDP has been analyzing to comply with the 15 environmental and social principles and clear  mitigation measures has been implemented.</t>
  </si>
  <si>
    <t>Interference in Project activities (Cerro Gatazo) due to local violence and crime.</t>
  </si>
  <si>
    <t>Coordination with the National Police to ensure security measures. Establishing relationships with other organizations that can somehow enter conflict zones to work with the community.</t>
  </si>
  <si>
    <t>Financial information PPR 4: Period: January 2023 - December 2023</t>
  </si>
  <si>
    <t>No co-financing has been identified in the design of the proposal, nor during the execution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</si>
</sst>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5" formatCode="_ * #,##0_ ;_ * \-#,##0_ ;_ * &quot;-&quot;_ ;_ @_ "/>
    <numFmt numFmtId="166" formatCode="_ &quot;$&quot;* #,##0.00_ ;_ &quot;$&quot;* \-#,##0.00_ ;_ &quot;$&quot;* &quot;-&quot;??_ ;_ @_ "/>
    <numFmt numFmtId="167" formatCode="_ * #,##0.00_ ;_ * \-#,##0.00_ ;_ * &quot;-&quot;??_ ;_ @_ "/>
    <numFmt numFmtId="168" formatCode="dd\-mmm\-yyyy"/>
    <numFmt numFmtId="169" formatCode="_(* #,##0.00_);_(* \(#,##0.00\);_(* \-??_);_(@_)"/>
    <numFmt numFmtId="171" formatCode="_ * #,##0.00_ ;_ * \-#,##0.00_ ;_ * &quot;-&quot;_ ;_ @_ "/>
    <numFmt numFmtId="172" formatCode="_ * #,##0_ ;_ * \-#,##0_ ;_ * &quot;-&quot;??_ ;_ @_ "/>
  </numFmts>
  <fonts count="63" x14ac:knownFonts="1">
    <font>
      <sz val="11"/>
      <color theme="1"/>
      <name val="Calibri"/>
      <family val="2"/>
      <scheme val="minor"/>
    </font>
    <font>
      <sz val="11"/>
      <color indexed="8"/>
      <name val="Times New Roman"/>
      <family val="1"/>
    </font>
    <font>
      <b/>
      <sz val="11"/>
      <color indexed="8"/>
      <name val="Times New Roman"/>
      <family val="1"/>
    </font>
    <font>
      <sz val="10"/>
      <name val="Times New Roman"/>
      <family val="1"/>
    </font>
    <font>
      <i/>
      <sz val="11"/>
      <color indexed="8"/>
      <name val="Times New Roman"/>
      <family val="1"/>
    </font>
    <font>
      <sz val="11"/>
      <color indexed="9"/>
      <name val="Times New Roman"/>
      <family val="1"/>
    </font>
    <font>
      <sz val="11"/>
      <color indexed="8"/>
      <name val="Calibri"/>
      <family val="2"/>
    </font>
    <font>
      <sz val="11"/>
      <color indexed="43"/>
      <name val="Times New Roman"/>
      <family val="1"/>
    </font>
    <font>
      <i/>
      <sz val="11"/>
      <name val="Times New Roman"/>
      <family val="1"/>
    </font>
    <font>
      <sz val="11"/>
      <color indexed="10"/>
      <name val="Times New Roman"/>
      <family val="1"/>
    </font>
    <font>
      <b/>
      <sz val="16"/>
      <name val="Times New Roman"/>
      <family val="1"/>
    </font>
    <font>
      <sz val="11"/>
      <name val="Times New Roman"/>
      <family val="1"/>
    </font>
    <font>
      <b/>
      <sz val="11"/>
      <name val="Times New Roman"/>
      <family val="1"/>
    </font>
    <font>
      <sz val="12"/>
      <color indexed="8"/>
      <name val="Times New Roman"/>
      <family val="1"/>
    </font>
    <font>
      <b/>
      <sz val="12"/>
      <color indexed="8"/>
      <name val="Times New Roman"/>
      <family val="1"/>
    </font>
    <font>
      <b/>
      <i/>
      <sz val="11"/>
      <name val="Times New Roman"/>
      <family val="1"/>
    </font>
    <font>
      <b/>
      <i/>
      <sz val="11"/>
      <color indexed="8"/>
      <name val="Times New Roman"/>
      <family val="1"/>
    </font>
    <font>
      <b/>
      <sz val="12"/>
      <name val="Times New Roman"/>
      <family val="1"/>
    </font>
    <font>
      <u/>
      <sz val="11"/>
      <color theme="10"/>
      <name val="Calibri"/>
      <family val="2"/>
    </font>
    <font>
      <sz val="11"/>
      <color theme="1"/>
      <name val="Times New Roman"/>
      <family val="1"/>
    </font>
    <font>
      <sz val="12"/>
      <color theme="1"/>
      <name val="Times New Roman"/>
      <family val="1"/>
    </font>
    <font>
      <b/>
      <sz val="14"/>
      <color rgb="FF000000"/>
      <name val="Times New Roman"/>
      <family val="1"/>
    </font>
    <font>
      <sz val="20"/>
      <color theme="1"/>
      <name val="Calibri"/>
      <family val="2"/>
      <scheme val="minor"/>
    </font>
    <font>
      <sz val="11"/>
      <color rgb="FF000000"/>
      <name val="Times New Roman"/>
      <family val="1"/>
    </font>
    <font>
      <i/>
      <sz val="11"/>
      <color rgb="FF000000"/>
      <name val="Times New Roman"/>
      <family val="1"/>
    </font>
    <font>
      <b/>
      <sz val="11"/>
      <color rgb="FF000000"/>
      <name val="Times New Roman"/>
      <family val="1"/>
    </font>
    <font>
      <b/>
      <sz val="11"/>
      <color theme="1"/>
      <name val="Times New Roman"/>
      <family val="1"/>
    </font>
    <font>
      <b/>
      <sz val="11"/>
      <color rgb="FFFF0000"/>
      <name val="Times New Roman"/>
      <family val="1"/>
    </font>
    <font>
      <i/>
      <sz val="11"/>
      <color theme="1"/>
      <name val="Times New Roman"/>
      <family val="1"/>
    </font>
    <font>
      <b/>
      <sz val="11"/>
      <color rgb="FFFFFFFF"/>
      <name val="Times New Roman"/>
      <family val="1"/>
    </font>
    <font>
      <sz val="18"/>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6"/>
      <color theme="1"/>
      <name val="Calibri"/>
      <family val="2"/>
      <scheme val="minor"/>
    </font>
    <font>
      <b/>
      <u/>
      <sz val="11"/>
      <color theme="1"/>
      <name val="Calibri"/>
      <family val="2"/>
      <scheme val="minor"/>
    </font>
    <font>
      <b/>
      <sz val="9"/>
      <color theme="1"/>
      <name val="Calibri"/>
      <family val="2"/>
      <scheme val="minor"/>
    </font>
    <font>
      <b/>
      <i/>
      <sz val="11"/>
      <color theme="1"/>
      <name val="Calibri"/>
      <family val="2"/>
      <scheme val="minor"/>
    </font>
    <font>
      <b/>
      <sz val="11"/>
      <color rgb="FF9C6500"/>
      <name val="Calibri"/>
      <family val="2"/>
      <scheme val="minor"/>
    </font>
    <font>
      <i/>
      <sz val="11"/>
      <color theme="1"/>
      <name val="Calibri"/>
      <family val="2"/>
      <scheme val="minor"/>
    </font>
    <font>
      <i/>
      <sz val="11"/>
      <name val="Calibri"/>
      <family val="2"/>
      <scheme val="minor"/>
    </font>
    <font>
      <sz val="9"/>
      <color rgb="FF9C6500"/>
      <name val="Calibri"/>
      <family val="2"/>
      <scheme val="minor"/>
    </font>
    <font>
      <i/>
      <sz val="9"/>
      <color theme="1"/>
      <name val="Calibri"/>
      <family val="2"/>
      <scheme val="minor"/>
    </font>
    <font>
      <sz val="11"/>
      <color rgb="FFFF0000"/>
      <name val="Times New Roman"/>
      <family val="1"/>
    </font>
    <font>
      <b/>
      <sz val="11"/>
      <color theme="0"/>
      <name val="Times New Roman"/>
      <family val="1"/>
    </font>
    <font>
      <sz val="11"/>
      <color rgb="FFFF0000"/>
      <name val="Calibri"/>
      <family val="2"/>
      <scheme val="minor"/>
    </font>
    <font>
      <b/>
      <sz val="11"/>
      <color theme="1"/>
      <name val="Calibri"/>
      <family val="2"/>
      <scheme val="minor"/>
    </font>
    <font>
      <b/>
      <i/>
      <sz val="11"/>
      <color theme="1"/>
      <name val="Times New Roman"/>
      <family val="1"/>
    </font>
    <font>
      <b/>
      <sz val="16"/>
      <color theme="1"/>
      <name val="Times New Roman"/>
      <family val="1"/>
    </font>
    <font>
      <sz val="8"/>
      <color rgb="FF000000"/>
      <name val="Segoe UI"/>
      <family val="2"/>
    </font>
    <font>
      <sz val="9"/>
      <color rgb="FFFF0000"/>
      <name val="Calibri"/>
      <family val="2"/>
      <scheme val="minor"/>
    </font>
    <font>
      <i/>
      <sz val="9"/>
      <color theme="1"/>
      <name val="Times New Roman"/>
      <family val="1"/>
    </font>
    <font>
      <b/>
      <sz val="10"/>
      <name val="Times New Roman"/>
      <family val="1"/>
    </font>
    <font>
      <b/>
      <i/>
      <sz val="9"/>
      <name val="Times New Roman"/>
      <family val="1"/>
    </font>
    <font>
      <i/>
      <sz val="10"/>
      <name val="Times New Roman"/>
      <family val="1"/>
    </font>
    <font>
      <sz val="12"/>
      <name val="Times New Roman"/>
      <family val="1"/>
    </font>
    <font>
      <sz val="11"/>
      <name val="Calibri"/>
      <family val="2"/>
      <scheme val="minor"/>
    </font>
    <font>
      <b/>
      <sz val="9"/>
      <name val="Calibri"/>
      <family val="2"/>
      <scheme val="minor"/>
    </font>
    <font>
      <u/>
      <sz val="11"/>
      <color theme="1"/>
      <name val="Times New Roman"/>
      <family val="1"/>
    </font>
    <font>
      <sz val="8"/>
      <name val="Calibri"/>
      <family val="2"/>
      <scheme val="minor"/>
    </font>
    <font>
      <sz val="11"/>
      <color theme="1"/>
      <name val="Calibri"/>
      <family val="2"/>
      <scheme val="minor"/>
    </font>
    <font>
      <sz val="8"/>
      <color indexed="8"/>
      <name val="Times New Roman"/>
      <family val="1"/>
    </font>
    <font>
      <sz val="9"/>
      <color indexed="8"/>
      <name val="Times New Roman"/>
      <family val="1"/>
    </font>
  </fonts>
  <fills count="15">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6" tint="-0.249977111117893"/>
        <bgColor indexed="64"/>
      </patternFill>
    </fill>
    <fill>
      <patternFill patternType="solid">
        <fgColor them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EB9C"/>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4C5"/>
        <bgColor indexed="64"/>
      </patternFill>
    </fill>
    <fill>
      <patternFill patternType="solid">
        <fgColor theme="6" tint="0.59996337778862885"/>
        <bgColor indexed="64"/>
      </patternFill>
    </fill>
    <fill>
      <patternFill patternType="solid">
        <fgColor rgb="FFFFFF00"/>
        <bgColor indexed="64"/>
      </patternFill>
    </fill>
  </fills>
  <borders count="7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medium">
        <color auto="1"/>
      </right>
      <top/>
      <bottom style="thin">
        <color auto="1"/>
      </bottom>
      <diagonal/>
    </border>
    <border>
      <left style="medium">
        <color auto="1"/>
      </left>
      <right style="medium">
        <color auto="1"/>
      </right>
      <top style="medium">
        <color auto="1"/>
      </top>
      <bottom/>
      <diagonal/>
    </border>
    <border>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medium">
        <color auto="1"/>
      </left>
      <right style="medium">
        <color auto="1"/>
      </right>
      <top style="thin">
        <color auto="1"/>
      </top>
      <bottom/>
      <diagonal/>
    </border>
    <border>
      <left style="medium">
        <color auto="1"/>
      </left>
      <right style="thin">
        <color auto="1"/>
      </right>
      <top style="thin">
        <color auto="1"/>
      </top>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style="medium">
        <color auto="1"/>
      </right>
      <top style="thin">
        <color auto="1"/>
      </top>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thin">
        <color auto="1"/>
      </left>
      <right/>
      <top style="thin">
        <color auto="1"/>
      </top>
      <bottom style="medium">
        <color auto="1"/>
      </bottom>
      <diagonal/>
    </border>
    <border>
      <left style="medium">
        <color auto="1"/>
      </left>
      <right/>
      <top style="medium">
        <color auto="1"/>
      </top>
      <bottom style="medium">
        <color auto="1"/>
      </bottom>
      <diagonal/>
    </border>
    <border>
      <left style="thin">
        <color auto="1"/>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right style="medium">
        <color rgb="FF000000"/>
      </right>
      <top style="medium">
        <color auto="1"/>
      </top>
      <bottom style="medium">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medium">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indexed="64"/>
      </top>
      <bottom/>
      <diagonal/>
    </border>
    <border>
      <left/>
      <right style="thin">
        <color auto="1"/>
      </right>
      <top/>
      <bottom style="medium">
        <color auto="1"/>
      </bottom>
      <diagonal/>
    </border>
    <border>
      <left style="thin">
        <color auto="1"/>
      </left>
      <right/>
      <top/>
      <bottom style="medium">
        <color auto="1"/>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diagonal/>
    </border>
    <border>
      <left style="medium">
        <color auto="1"/>
      </left>
      <right style="thin">
        <color auto="1"/>
      </right>
      <top/>
      <bottom/>
      <diagonal/>
    </border>
    <border>
      <left style="thin">
        <color auto="1"/>
      </left>
      <right style="medium">
        <color auto="1"/>
      </right>
      <top/>
      <bottom style="medium">
        <color auto="1"/>
      </bottom>
      <diagonal/>
    </border>
  </borders>
  <cellStyleXfs count="12">
    <xf numFmtId="0" fontId="0" fillId="0" borderId="0"/>
    <xf numFmtId="0" fontId="18" fillId="0" borderId="0" applyNumberFormat="0" applyFill="0" applyBorder="0" applyAlignment="0" applyProtection="0">
      <alignment vertical="top"/>
      <protection locked="0"/>
    </xf>
    <xf numFmtId="0" fontId="31" fillId="6" borderId="0" applyNumberFormat="0" applyBorder="0" applyAlignment="0" applyProtection="0"/>
    <xf numFmtId="0" fontId="32" fillId="7" borderId="0" applyNumberFormat="0" applyBorder="0" applyAlignment="0" applyProtection="0"/>
    <xf numFmtId="0" fontId="33" fillId="8" borderId="0" applyNumberFormat="0" applyBorder="0" applyAlignment="0" applyProtection="0"/>
    <xf numFmtId="169" fontId="6" fillId="0" borderId="0"/>
    <xf numFmtId="165" fontId="60" fillId="0" borderId="0" applyFont="0" applyFill="0" applyBorder="0" applyAlignment="0" applyProtection="0"/>
    <xf numFmtId="167" fontId="60" fillId="0" borderId="0" applyFont="0" applyFill="0" applyBorder="0" applyAlignment="0" applyProtection="0"/>
    <xf numFmtId="165" fontId="60" fillId="0" borderId="0" applyFont="0" applyFill="0" applyBorder="0" applyAlignment="0" applyProtection="0"/>
    <xf numFmtId="167" fontId="60" fillId="0" borderId="0" applyFont="0" applyFill="0" applyBorder="0" applyAlignment="0" applyProtection="0"/>
    <xf numFmtId="166" fontId="60" fillId="0" borderId="0" applyFont="0" applyFill="0" applyBorder="0" applyAlignment="0" applyProtection="0"/>
    <xf numFmtId="9" fontId="60" fillId="0" borderId="0" applyFont="0" applyFill="0" applyBorder="0" applyAlignment="0" applyProtection="0"/>
  </cellStyleXfs>
  <cellXfs count="937">
    <xf numFmtId="0" fontId="0" fillId="0" borderId="0" xfId="0"/>
    <xf numFmtId="0" fontId="19" fillId="0" borderId="0" xfId="0" applyFont="1"/>
    <xf numFmtId="0" fontId="1" fillId="0" borderId="0" xfId="0" applyFont="1"/>
    <xf numFmtId="0" fontId="3" fillId="0" borderId="0" xfId="0" applyFont="1"/>
    <xf numFmtId="0" fontId="5" fillId="0" borderId="0" xfId="0" applyFont="1"/>
    <xf numFmtId="0" fontId="0" fillId="0" borderId="0" xfId="0" applyAlignment="1">
      <alignment horizontal="left" vertical="center"/>
    </xf>
    <xf numFmtId="0" fontId="1" fillId="0" borderId="0" xfId="0" applyFont="1" applyAlignment="1">
      <alignment vertical="top" wrapText="1"/>
    </xf>
    <xf numFmtId="0" fontId="1" fillId="2" borderId="1" xfId="0" applyFont="1" applyFill="1" applyBorder="1" applyAlignment="1" applyProtection="1">
      <alignment horizontal="left" vertical="top" wrapText="1"/>
      <protection locked="0"/>
    </xf>
    <xf numFmtId="1" fontId="1" fillId="2" borderId="3" xfId="0" applyNumberFormat="1" applyFont="1" applyFill="1" applyBorder="1" applyAlignment="1" applyProtection="1">
      <alignment horizontal="left"/>
      <protection locked="0"/>
    </xf>
    <xf numFmtId="0" fontId="1" fillId="2" borderId="2" xfId="0" applyFont="1" applyFill="1" applyBorder="1" applyProtection="1">
      <protection locked="0"/>
    </xf>
    <xf numFmtId="0" fontId="19" fillId="0" borderId="0" xfId="0" applyFont="1" applyAlignment="1">
      <alignment horizontal="left" vertical="center"/>
    </xf>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 fillId="2" borderId="7" xfId="0" applyFont="1" applyFill="1" applyBorder="1" applyAlignment="1">
      <alignment vertical="top" wrapText="1"/>
    </xf>
    <xf numFmtId="0" fontId="19" fillId="0" borderId="0" xfId="0" applyFont="1" applyAlignment="1">
      <alignment wrapText="1"/>
    </xf>
    <xf numFmtId="0" fontId="1" fillId="0" borderId="0" xfId="0" applyFont="1" applyAlignment="1">
      <alignment horizontal="left" vertical="center"/>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8" xfId="0" applyFont="1" applyFill="1" applyBorder="1" applyAlignment="1">
      <alignment vertical="top" wrapText="1"/>
    </xf>
    <xf numFmtId="0" fontId="1" fillId="2" borderId="9" xfId="0" applyFont="1" applyFill="1" applyBorder="1" applyAlignment="1">
      <alignment vertical="top" wrapText="1"/>
    </xf>
    <xf numFmtId="0" fontId="12" fillId="2" borderId="1" xfId="0" applyFont="1" applyFill="1" applyBorder="1" applyAlignment="1">
      <alignment vertical="top" wrapText="1"/>
    </xf>
    <xf numFmtId="0" fontId="11" fillId="2" borderId="3" xfId="0" applyFont="1" applyFill="1" applyBorder="1" applyAlignment="1">
      <alignment vertical="top" wrapText="1"/>
    </xf>
    <xf numFmtId="0" fontId="11" fillId="2" borderId="4" xfId="0" applyFont="1" applyFill="1" applyBorder="1" applyAlignment="1">
      <alignment vertical="top" wrapText="1"/>
    </xf>
    <xf numFmtId="0" fontId="1" fillId="3" borderId="19" xfId="0" applyFont="1" applyFill="1" applyBorder="1"/>
    <xf numFmtId="0" fontId="1" fillId="3" borderId="20" xfId="0" applyFont="1" applyFill="1" applyBorder="1" applyAlignment="1">
      <alignment horizontal="left" vertical="center"/>
    </xf>
    <xf numFmtId="0" fontId="1" fillId="3" borderId="20" xfId="0" applyFont="1" applyFill="1" applyBorder="1"/>
    <xf numFmtId="0" fontId="1" fillId="3" borderId="21" xfId="0" applyFont="1" applyFill="1" applyBorder="1"/>
    <xf numFmtId="0" fontId="1" fillId="3" borderId="22" xfId="0" applyFont="1" applyFill="1" applyBorder="1"/>
    <xf numFmtId="0" fontId="1" fillId="3" borderId="23" xfId="0" applyFont="1" applyFill="1" applyBorder="1"/>
    <xf numFmtId="0" fontId="1" fillId="3" borderId="0" xfId="0" applyFont="1" applyFill="1" applyAlignment="1">
      <alignment horizontal="left" vertical="center"/>
    </xf>
    <xf numFmtId="0" fontId="1" fillId="3" borderId="0" xfId="0" applyFont="1" applyFill="1"/>
    <xf numFmtId="0" fontId="2" fillId="3" borderId="0" xfId="0" applyFont="1" applyFill="1" applyAlignment="1">
      <alignment vertical="top" wrapText="1"/>
    </xf>
    <xf numFmtId="0" fontId="1" fillId="3" borderId="22" xfId="0" applyFont="1" applyFill="1" applyBorder="1" applyAlignment="1">
      <alignment horizontal="left" vertical="center"/>
    </xf>
    <xf numFmtId="0" fontId="1" fillId="3" borderId="23" xfId="0" applyFont="1" applyFill="1" applyBorder="1" applyAlignment="1">
      <alignment horizontal="left" vertical="center"/>
    </xf>
    <xf numFmtId="0" fontId="1" fillId="3" borderId="0" xfId="0" applyFont="1" applyFill="1" applyAlignment="1">
      <alignment horizontal="left" vertical="center" wrapText="1"/>
    </xf>
    <xf numFmtId="0" fontId="9" fillId="3" borderId="0" xfId="0" applyFont="1" applyFill="1" applyAlignment="1">
      <alignment horizontal="left" vertical="center"/>
    </xf>
    <xf numFmtId="0" fontId="7" fillId="3" borderId="0" xfId="0" applyFont="1" applyFill="1" applyAlignment="1">
      <alignment vertical="top" wrapText="1"/>
    </xf>
    <xf numFmtId="0" fontId="1" fillId="3" borderId="24" xfId="0" applyFont="1" applyFill="1" applyBorder="1"/>
    <xf numFmtId="0" fontId="1" fillId="3" borderId="25" xfId="0" applyFont="1" applyFill="1" applyBorder="1" applyAlignment="1">
      <alignment horizontal="left" vertical="center" wrapText="1"/>
    </xf>
    <xf numFmtId="0" fontId="1" fillId="3" borderId="25" xfId="0" applyFont="1" applyFill="1" applyBorder="1" applyAlignment="1">
      <alignment vertical="top" wrapText="1"/>
    </xf>
    <xf numFmtId="0" fontId="1" fillId="3" borderId="26" xfId="0" applyFont="1" applyFill="1" applyBorder="1"/>
    <xf numFmtId="0" fontId="11" fillId="3" borderId="23" xfId="0" applyFont="1" applyFill="1" applyBorder="1" applyAlignment="1">
      <alignment vertical="top" wrapText="1"/>
    </xf>
    <xf numFmtId="0" fontId="11" fillId="3" borderId="22" xfId="0" applyFont="1" applyFill="1" applyBorder="1" applyAlignment="1">
      <alignment vertical="top" wrapText="1"/>
    </xf>
    <xf numFmtId="0" fontId="11" fillId="3" borderId="0" xfId="0" applyFont="1" applyFill="1"/>
    <xf numFmtId="0" fontId="11" fillId="3" borderId="0" xfId="0" applyFont="1" applyFill="1" applyAlignment="1">
      <alignment vertical="top" wrapText="1"/>
    </xf>
    <xf numFmtId="0" fontId="12" fillId="3" borderId="0" xfId="0" applyFont="1" applyFill="1" applyAlignment="1">
      <alignment vertical="top" wrapText="1"/>
    </xf>
    <xf numFmtId="0" fontId="6" fillId="3" borderId="26" xfId="0" applyFont="1" applyFill="1" applyBorder="1" applyAlignment="1">
      <alignment vertical="top" wrapText="1"/>
    </xf>
    <xf numFmtId="0" fontId="19" fillId="3" borderId="19" xfId="0" applyFont="1" applyFill="1" applyBorder="1" applyAlignment="1">
      <alignment horizontal="left" vertical="center"/>
    </xf>
    <xf numFmtId="0" fontId="19" fillId="3" borderId="20" xfId="0" applyFont="1" applyFill="1" applyBorder="1" applyAlignment="1">
      <alignment horizontal="left" vertical="center"/>
    </xf>
    <xf numFmtId="0" fontId="19" fillId="3" borderId="20" xfId="0" applyFont="1" applyFill="1" applyBorder="1"/>
    <xf numFmtId="0" fontId="19" fillId="3" borderId="21" xfId="0" applyFont="1" applyFill="1" applyBorder="1"/>
    <xf numFmtId="0" fontId="19" fillId="3" borderId="22" xfId="0" applyFont="1" applyFill="1" applyBorder="1" applyAlignment="1">
      <alignment horizontal="left" vertical="center"/>
    </xf>
    <xf numFmtId="0" fontId="1" fillId="3" borderId="23" xfId="0" applyFont="1" applyFill="1" applyBorder="1" applyAlignment="1">
      <alignment vertical="top" wrapText="1"/>
    </xf>
    <xf numFmtId="0" fontId="1" fillId="3" borderId="22" xfId="0" applyFont="1" applyFill="1" applyBorder="1" applyAlignment="1">
      <alignment horizontal="left" vertical="center" wrapText="1"/>
    </xf>
    <xf numFmtId="0" fontId="1" fillId="3" borderId="0" xfId="0" applyFont="1" applyFill="1" applyAlignment="1">
      <alignment vertical="top" wrapText="1"/>
    </xf>
    <xf numFmtId="0" fontId="1" fillId="3" borderId="24" xfId="0" applyFont="1" applyFill="1" applyBorder="1" applyAlignment="1">
      <alignment horizontal="left" vertical="center" wrapText="1"/>
    </xf>
    <xf numFmtId="0" fontId="2" fillId="3" borderId="25" xfId="0" applyFont="1" applyFill="1" applyBorder="1" applyAlignment="1">
      <alignment vertical="top" wrapText="1"/>
    </xf>
    <xf numFmtId="0" fontId="1" fillId="3" borderId="26" xfId="0" applyFont="1" applyFill="1" applyBorder="1" applyAlignment="1">
      <alignment vertical="top" wrapText="1"/>
    </xf>
    <xf numFmtId="0" fontId="19" fillId="3" borderId="0" xfId="0" applyFont="1" applyFill="1"/>
    <xf numFmtId="0" fontId="19" fillId="3" borderId="23" xfId="0" applyFont="1" applyFill="1" applyBorder="1"/>
    <xf numFmtId="0" fontId="2" fillId="3" borderId="0" xfId="0" applyFont="1" applyFill="1" applyAlignment="1">
      <alignment horizontal="right" vertical="center"/>
    </xf>
    <xf numFmtId="0" fontId="2" fillId="3" borderId="0" xfId="0" applyFont="1" applyFill="1" applyAlignment="1">
      <alignment horizontal="right" vertical="top"/>
    </xf>
    <xf numFmtId="0" fontId="2" fillId="3" borderId="0" xfId="0" applyFont="1" applyFill="1" applyAlignment="1">
      <alignment horizontal="right"/>
    </xf>
    <xf numFmtId="0" fontId="5" fillId="3" borderId="23" xfId="0" applyFont="1" applyFill="1" applyBorder="1"/>
    <xf numFmtId="0" fontId="1" fillId="3" borderId="0" xfId="0" applyFont="1" applyFill="1" applyAlignment="1">
      <alignment horizontal="center"/>
    </xf>
    <xf numFmtId="0" fontId="2" fillId="3" borderId="0" xfId="0" applyFont="1" applyFill="1"/>
    <xf numFmtId="0" fontId="1" fillId="3" borderId="0" xfId="0" applyFont="1" applyFill="1" applyAlignment="1">
      <alignment horizontal="right"/>
    </xf>
    <xf numFmtId="0" fontId="1" fillId="3" borderId="25" xfId="0" applyFont="1" applyFill="1" applyBorder="1"/>
    <xf numFmtId="0" fontId="21" fillId="0" borderId="1" xfId="0" applyFont="1" applyBorder="1" applyAlignment="1">
      <alignment horizontal="center" readingOrder="1"/>
    </xf>
    <xf numFmtId="0" fontId="0" fillId="3" borderId="19" xfId="0" applyFill="1" applyBorder="1"/>
    <xf numFmtId="0" fontId="0" fillId="3" borderId="20" xfId="0" applyFill="1" applyBorder="1"/>
    <xf numFmtId="0" fontId="0" fillId="3" borderId="21" xfId="0" applyFill="1" applyBorder="1"/>
    <xf numFmtId="0" fontId="0" fillId="3" borderId="22" xfId="0" applyFill="1" applyBorder="1"/>
    <xf numFmtId="0" fontId="0" fillId="3" borderId="0" xfId="0" applyFill="1"/>
    <xf numFmtId="0" fontId="10" fillId="3" borderId="23" xfId="0" applyFont="1" applyFill="1" applyBorder="1"/>
    <xf numFmtId="0" fontId="0" fillId="3" borderId="23" xfId="0" applyFill="1" applyBorder="1"/>
    <xf numFmtId="0" fontId="22" fillId="3" borderId="19" xfId="0" applyFont="1" applyFill="1" applyBorder="1" applyAlignment="1">
      <alignment vertical="center"/>
    </xf>
    <xf numFmtId="0" fontId="22" fillId="3" borderId="22" xfId="0" applyFont="1" applyFill="1" applyBorder="1" applyAlignment="1">
      <alignment vertical="center"/>
    </xf>
    <xf numFmtId="0" fontId="22" fillId="3" borderId="0" xfId="0" applyFont="1" applyFill="1" applyAlignment="1">
      <alignment vertical="center"/>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3" borderId="24" xfId="0" applyFont="1" applyFill="1" applyBorder="1" applyAlignment="1">
      <alignment vertical="center"/>
    </xf>
    <xf numFmtId="0" fontId="1" fillId="3" borderId="26" xfId="0" applyFont="1" applyFill="1" applyBorder="1" applyAlignment="1">
      <alignment vertical="center"/>
    </xf>
    <xf numFmtId="0" fontId="2" fillId="3" borderId="28" xfId="0" applyFont="1" applyFill="1" applyBorder="1" applyAlignment="1">
      <alignment vertical="center" wrapText="1"/>
    </xf>
    <xf numFmtId="0" fontId="2" fillId="3" borderId="0" xfId="0" applyFont="1" applyFill="1" applyAlignment="1">
      <alignment horizontal="left" vertical="center" wrapText="1"/>
    </xf>
    <xf numFmtId="0" fontId="8" fillId="3" borderId="0" xfId="0" applyFont="1" applyFill="1" applyAlignment="1">
      <alignment horizontal="left" vertical="center" wrapText="1"/>
    </xf>
    <xf numFmtId="0" fontId="2" fillId="3" borderId="23" xfId="0" applyFont="1" applyFill="1" applyBorder="1" applyAlignment="1">
      <alignment horizontal="left" vertical="center" wrapText="1"/>
    </xf>
    <xf numFmtId="0" fontId="2" fillId="3" borderId="0" xfId="0" applyFont="1" applyFill="1" applyAlignment="1">
      <alignment horizontal="center" vertical="center" wrapText="1"/>
    </xf>
    <xf numFmtId="0" fontId="1" fillId="2" borderId="29" xfId="0" applyFont="1" applyFill="1" applyBorder="1" applyAlignment="1">
      <alignment vertical="top" wrapText="1"/>
    </xf>
    <xf numFmtId="0" fontId="1" fillId="2" borderId="30" xfId="0" applyFont="1" applyFill="1" applyBorder="1" applyAlignment="1">
      <alignment vertical="top" wrapText="1"/>
    </xf>
    <xf numFmtId="0" fontId="0" fillId="3" borderId="25" xfId="0" applyFill="1" applyBorder="1"/>
    <xf numFmtId="0" fontId="0" fillId="2" borderId="1" xfId="0" applyFill="1" applyBorder="1"/>
    <xf numFmtId="0" fontId="0" fillId="3" borderId="0" xfId="0" applyFill="1" applyAlignment="1">
      <alignment horizontal="left" vertical="center"/>
    </xf>
    <xf numFmtId="0" fontId="1" fillId="5" borderId="0" xfId="0" applyFont="1" applyFill="1" applyAlignment="1">
      <alignment horizontal="right" vertical="center"/>
    </xf>
    <xf numFmtId="0" fontId="1" fillId="3" borderId="0" xfId="0" applyFont="1" applyFill="1" applyAlignment="1">
      <alignment horizontal="right" vertical="center"/>
    </xf>
    <xf numFmtId="0" fontId="1" fillId="5" borderId="1" xfId="0" applyFont="1" applyFill="1" applyBorder="1" applyAlignment="1">
      <alignment horizontal="left" vertical="center"/>
    </xf>
    <xf numFmtId="0" fontId="19" fillId="3" borderId="19" xfId="0" applyFont="1" applyFill="1" applyBorder="1"/>
    <xf numFmtId="0" fontId="19" fillId="3" borderId="22" xfId="0" applyFont="1" applyFill="1" applyBorder="1"/>
    <xf numFmtId="0" fontId="23" fillId="3" borderId="0" xfId="0" applyFont="1" applyFill="1"/>
    <xf numFmtId="0" fontId="24" fillId="3" borderId="0" xfId="0" applyFont="1" applyFill="1"/>
    <xf numFmtId="0" fontId="23" fillId="0" borderId="28" xfId="0" applyFont="1" applyBorder="1" applyAlignment="1">
      <alignment vertical="top" wrapText="1"/>
    </xf>
    <xf numFmtId="0" fontId="23" fillId="0" borderId="27" xfId="0" applyFont="1" applyBorder="1" applyAlignment="1">
      <alignment vertical="top" wrapText="1"/>
    </xf>
    <xf numFmtId="0" fontId="23" fillId="0" borderId="1" xfId="0" applyFont="1" applyBorder="1" applyAlignment="1">
      <alignment vertical="top" wrapText="1"/>
    </xf>
    <xf numFmtId="0" fontId="23" fillId="0" borderId="1" xfId="0" applyFont="1" applyBorder="1"/>
    <xf numFmtId="0" fontId="19" fillId="0" borderId="1" xfId="0" applyFont="1" applyBorder="1" applyAlignment="1">
      <alignment vertical="top" wrapText="1"/>
    </xf>
    <xf numFmtId="0" fontId="19" fillId="3" borderId="25" xfId="0" applyFont="1" applyFill="1" applyBorder="1"/>
    <xf numFmtId="0" fontId="25" fillId="0" borderId="1" xfId="0" applyFont="1" applyBorder="1" applyAlignment="1">
      <alignment horizontal="center" vertical="top" wrapText="1"/>
    </xf>
    <xf numFmtId="0" fontId="25" fillId="0" borderId="1" xfId="0" applyFont="1" applyBorder="1" applyAlignment="1">
      <alignment horizontal="center" vertical="top"/>
    </xf>
    <xf numFmtId="0" fontId="1" fillId="2" borderId="2" xfId="0" applyFont="1" applyFill="1" applyBorder="1" applyAlignment="1">
      <alignment vertical="top" wrapText="1"/>
    </xf>
    <xf numFmtId="0" fontId="1" fillId="2" borderId="3" xfId="0" applyFont="1" applyFill="1" applyBorder="1" applyAlignment="1">
      <alignment vertical="top" wrapText="1"/>
    </xf>
    <xf numFmtId="0" fontId="19" fillId="0" borderId="0" xfId="0" applyFont="1" applyAlignment="1">
      <alignment horizontal="right"/>
    </xf>
    <xf numFmtId="0" fontId="19" fillId="3" borderId="19" xfId="0" applyFont="1" applyFill="1" applyBorder="1" applyAlignment="1">
      <alignment horizontal="right"/>
    </xf>
    <xf numFmtId="0" fontId="19" fillId="3" borderId="20" xfId="0" applyFont="1" applyFill="1" applyBorder="1" applyAlignment="1">
      <alignment horizontal="right"/>
    </xf>
    <xf numFmtId="0" fontId="19" fillId="3" borderId="22" xfId="0" applyFont="1" applyFill="1" applyBorder="1" applyAlignment="1">
      <alignment horizontal="right"/>
    </xf>
    <xf numFmtId="0" fontId="19" fillId="3" borderId="0" xfId="0" applyFont="1" applyFill="1" applyAlignment="1">
      <alignment horizontal="right"/>
    </xf>
    <xf numFmtId="0" fontId="1" fillId="3" borderId="22" xfId="0" applyFont="1" applyFill="1" applyBorder="1" applyAlignment="1">
      <alignment horizontal="right"/>
    </xf>
    <xf numFmtId="0" fontId="1" fillId="3" borderId="22" xfId="0" applyFont="1" applyFill="1" applyBorder="1" applyAlignment="1">
      <alignment horizontal="right" vertical="top" wrapText="1"/>
    </xf>
    <xf numFmtId="0" fontId="26" fillId="3" borderId="0" xfId="0" applyFont="1" applyFill="1" applyAlignment="1">
      <alignment horizontal="right"/>
    </xf>
    <xf numFmtId="0" fontId="4" fillId="3" borderId="0" xfId="0" applyFont="1" applyFill="1" applyAlignment="1">
      <alignment horizontal="right"/>
    </xf>
    <xf numFmtId="0" fontId="1" fillId="3" borderId="24" xfId="0" applyFont="1" applyFill="1" applyBorder="1" applyAlignment="1">
      <alignment horizontal="right"/>
    </xf>
    <xf numFmtId="0" fontId="1" fillId="3" borderId="25" xfId="0" applyFont="1" applyFill="1" applyBorder="1" applyAlignment="1">
      <alignment horizontal="right"/>
    </xf>
    <xf numFmtId="0" fontId="1" fillId="2" borderId="34" xfId="0" applyFont="1" applyFill="1" applyBorder="1" applyAlignment="1">
      <alignment vertical="top" wrapText="1"/>
    </xf>
    <xf numFmtId="0" fontId="1" fillId="2" borderId="35" xfId="0" applyFont="1" applyFill="1" applyBorder="1" applyAlignment="1">
      <alignment vertical="top" wrapText="1"/>
    </xf>
    <xf numFmtId="0" fontId="1" fillId="2" borderId="33" xfId="0" applyFont="1" applyFill="1" applyBorder="1" applyAlignment="1">
      <alignment vertical="top" wrapText="1"/>
    </xf>
    <xf numFmtId="0" fontId="1" fillId="2" borderId="36" xfId="0" applyFont="1" applyFill="1" applyBorder="1" applyAlignment="1">
      <alignment vertical="top" wrapText="1"/>
    </xf>
    <xf numFmtId="0" fontId="1" fillId="2" borderId="1" xfId="0" applyFont="1" applyFill="1" applyBorder="1" applyAlignment="1">
      <alignment vertical="top" wrapText="1"/>
    </xf>
    <xf numFmtId="0" fontId="1" fillId="2" borderId="37" xfId="0" applyFont="1" applyFill="1" applyBorder="1" applyAlignment="1">
      <alignment vertical="top" wrapText="1"/>
    </xf>
    <xf numFmtId="0" fontId="1" fillId="2" borderId="18" xfId="0" applyFont="1" applyFill="1" applyBorder="1" applyAlignment="1">
      <alignment vertical="top" wrapText="1"/>
    </xf>
    <xf numFmtId="0" fontId="2" fillId="2" borderId="32" xfId="0" applyFont="1" applyFill="1" applyBorder="1" applyAlignment="1">
      <alignment horizontal="right" vertical="center" wrapText="1"/>
    </xf>
    <xf numFmtId="0" fontId="2" fillId="2" borderId="38"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4" fillId="3" borderId="0" xfId="0" applyFont="1" applyFill="1"/>
    <xf numFmtId="0" fontId="1" fillId="3" borderId="0" xfId="0" applyFont="1" applyFill="1" applyAlignment="1">
      <alignment horizontal="left" vertical="top" wrapText="1"/>
    </xf>
    <xf numFmtId="0" fontId="26" fillId="3" borderId="1" xfId="0" applyFont="1" applyFill="1" applyBorder="1" applyAlignment="1">
      <alignment horizontal="center" vertical="center" wrapText="1"/>
    </xf>
    <xf numFmtId="0" fontId="19" fillId="3" borderId="24" xfId="0" applyFont="1" applyFill="1" applyBorder="1"/>
    <xf numFmtId="0" fontId="19" fillId="3" borderId="26" xfId="0" applyFont="1" applyFill="1" applyBorder="1"/>
    <xf numFmtId="0" fontId="0" fillId="9" borderId="1" xfId="0" applyFill="1" applyBorder="1" applyProtection="1">
      <protection locked="0"/>
    </xf>
    <xf numFmtId="0" fontId="0" fillId="0" borderId="18" xfId="0" applyBorder="1"/>
    <xf numFmtId="0" fontId="36" fillId="11" borderId="56" xfId="0" applyFont="1" applyFill="1" applyBorder="1" applyAlignment="1">
      <alignment horizontal="left" vertical="center" wrapText="1"/>
    </xf>
    <xf numFmtId="0" fontId="36" fillId="11" borderId="11" xfId="0" applyFont="1" applyFill="1" applyBorder="1" applyAlignment="1">
      <alignment horizontal="left" vertical="center" wrapText="1"/>
    </xf>
    <xf numFmtId="0" fontId="36" fillId="11" borderId="9" xfId="0" applyFont="1" applyFill="1" applyBorder="1" applyAlignment="1">
      <alignment horizontal="left" vertical="center" wrapText="1"/>
    </xf>
    <xf numFmtId="0" fontId="37" fillId="0" borderId="10" xfId="0" applyFont="1" applyBorder="1" applyAlignment="1">
      <alignment horizontal="left" vertical="center"/>
    </xf>
    <xf numFmtId="0" fontId="33" fillId="8" borderId="11" xfId="4" applyBorder="1" applyAlignment="1" applyProtection="1">
      <alignment horizontal="center" vertical="center"/>
      <protection locked="0"/>
    </xf>
    <xf numFmtId="0" fontId="38" fillId="8" borderId="11" xfId="4" applyFont="1" applyBorder="1" applyAlignment="1" applyProtection="1">
      <alignment horizontal="center" vertical="center"/>
      <protection locked="0"/>
    </xf>
    <xf numFmtId="0" fontId="38" fillId="8" borderId="7" xfId="4" applyFont="1" applyBorder="1" applyAlignment="1" applyProtection="1">
      <alignment horizontal="center" vertical="center"/>
      <protection locked="0"/>
    </xf>
    <xf numFmtId="0" fontId="37" fillId="0" borderId="59" xfId="0" applyFont="1" applyBorder="1" applyAlignment="1">
      <alignment horizontal="left" vertical="center"/>
    </xf>
    <xf numFmtId="0" fontId="33" fillId="12" borderId="11" xfId="4" applyFill="1" applyBorder="1" applyAlignment="1" applyProtection="1">
      <alignment horizontal="center" vertical="center"/>
      <protection locked="0"/>
    </xf>
    <xf numFmtId="0" fontId="38" fillId="12" borderId="11" xfId="4" applyFont="1" applyFill="1" applyBorder="1" applyAlignment="1" applyProtection="1">
      <alignment horizontal="center" vertical="center"/>
      <protection locked="0"/>
    </xf>
    <xf numFmtId="0" fontId="38" fillId="12" borderId="7" xfId="4" applyFont="1" applyFill="1" applyBorder="1" applyAlignment="1" applyProtection="1">
      <alignment horizontal="center" vertical="center"/>
      <protection locked="0"/>
    </xf>
    <xf numFmtId="0" fontId="39" fillId="0" borderId="11" xfId="0" applyFont="1" applyBorder="1" applyAlignment="1">
      <alignment horizontal="left" vertical="center"/>
    </xf>
    <xf numFmtId="10" fontId="38" fillId="8" borderId="11" xfId="4" applyNumberFormat="1" applyFont="1" applyBorder="1" applyAlignment="1" applyProtection="1">
      <alignment horizontal="center" vertical="center"/>
      <protection locked="0"/>
    </xf>
    <xf numFmtId="10" fontId="38" fillId="8" borderId="7" xfId="4" applyNumberFormat="1" applyFont="1" applyBorder="1" applyAlignment="1" applyProtection="1">
      <alignment horizontal="center" vertical="center"/>
      <protection locked="0"/>
    </xf>
    <xf numFmtId="0" fontId="39" fillId="0" borderId="56" xfId="0" applyFont="1" applyBorder="1" applyAlignment="1">
      <alignment horizontal="left" vertical="center"/>
    </xf>
    <xf numFmtId="10" fontId="38" fillId="12" borderId="11" xfId="4" applyNumberFormat="1" applyFont="1" applyFill="1" applyBorder="1" applyAlignment="1" applyProtection="1">
      <alignment horizontal="center" vertical="center"/>
      <protection locked="0"/>
    </xf>
    <xf numFmtId="10" fontId="38" fillId="12" borderId="7" xfId="4" applyNumberFormat="1" applyFont="1" applyFill="1" applyBorder="1" applyAlignment="1" applyProtection="1">
      <alignment horizontal="center" vertical="center"/>
      <protection locked="0"/>
    </xf>
    <xf numFmtId="0" fontId="0" fillId="0" borderId="0" xfId="0" applyAlignment="1">
      <alignment horizontal="left"/>
    </xf>
    <xf numFmtId="0" fontId="0" fillId="0" borderId="0" xfId="0" applyProtection="1">
      <protection locked="0"/>
    </xf>
    <xf numFmtId="0" fontId="36" fillId="11" borderId="60" xfId="0" applyFont="1" applyFill="1" applyBorder="1" applyAlignment="1">
      <alignment horizontal="center" vertical="center" wrapText="1"/>
    </xf>
    <xf numFmtId="0" fontId="36" fillId="11" borderId="44" xfId="0" applyFont="1" applyFill="1" applyBorder="1" applyAlignment="1">
      <alignment horizontal="center" vertical="center" wrapText="1"/>
    </xf>
    <xf numFmtId="0" fontId="37" fillId="0" borderId="11" xfId="0" applyFont="1" applyBorder="1" applyAlignment="1">
      <alignment vertical="center" wrapText="1"/>
    </xf>
    <xf numFmtId="0" fontId="33" fillId="8" borderId="11" xfId="4" applyBorder="1" applyAlignment="1" applyProtection="1">
      <alignment wrapText="1"/>
      <protection locked="0"/>
    </xf>
    <xf numFmtId="0" fontId="33" fillId="12" borderId="11" xfId="4" applyFill="1" applyBorder="1" applyAlignment="1" applyProtection="1">
      <alignment wrapText="1"/>
      <protection locked="0"/>
    </xf>
    <xf numFmtId="0" fontId="40" fillId="2" borderId="11" xfId="0" applyFont="1" applyFill="1" applyBorder="1" applyAlignment="1">
      <alignment vertical="center" wrapText="1"/>
    </xf>
    <xf numFmtId="10" fontId="33" fillId="8" borderId="11" xfId="4" applyNumberFormat="1" applyBorder="1" applyAlignment="1" applyProtection="1">
      <alignment horizontal="center" vertical="center" wrapText="1"/>
      <protection locked="0"/>
    </xf>
    <xf numFmtId="10" fontId="33" fillId="12" borderId="11" xfId="4" applyNumberFormat="1" applyFill="1" applyBorder="1" applyAlignment="1" applyProtection="1">
      <alignment horizontal="center" vertical="center" wrapText="1"/>
      <protection locked="0"/>
    </xf>
    <xf numFmtId="0" fontId="36" fillId="11" borderId="52" xfId="0" applyFont="1" applyFill="1" applyBorder="1" applyAlignment="1">
      <alignment horizontal="center" vertical="center" wrapText="1"/>
    </xf>
    <xf numFmtId="0" fontId="36" fillId="11" borderId="11" xfId="0" applyFont="1" applyFill="1" applyBorder="1" applyAlignment="1">
      <alignment horizontal="center" vertical="center" wrapText="1"/>
    </xf>
    <xf numFmtId="0" fontId="36" fillId="11" borderId="7" xfId="0" applyFont="1" applyFill="1" applyBorder="1" applyAlignment="1">
      <alignment horizontal="center" vertical="center" wrapText="1"/>
    </xf>
    <xf numFmtId="0" fontId="41" fillId="8" borderId="52" xfId="4" applyFont="1" applyBorder="1" applyAlignment="1" applyProtection="1">
      <alignment vertical="center" wrapText="1"/>
      <protection locked="0"/>
    </xf>
    <xf numFmtId="0" fontId="41" fillId="8" borderId="11" xfId="4" applyFont="1" applyBorder="1" applyAlignment="1" applyProtection="1">
      <alignment horizontal="center" vertical="center"/>
      <protection locked="0"/>
    </xf>
    <xf numFmtId="0" fontId="41" fillId="8" borderId="7" xfId="4" applyFont="1" applyBorder="1" applyAlignment="1" applyProtection="1">
      <alignment horizontal="center" vertical="center"/>
      <protection locked="0"/>
    </xf>
    <xf numFmtId="0" fontId="41" fillId="12" borderId="11" xfId="4" applyFont="1" applyFill="1" applyBorder="1" applyAlignment="1" applyProtection="1">
      <alignment horizontal="center" vertical="center"/>
      <protection locked="0"/>
    </xf>
    <xf numFmtId="0" fontId="41" fillId="12" borderId="52" xfId="4" applyFont="1" applyFill="1" applyBorder="1" applyAlignment="1" applyProtection="1">
      <alignment vertical="center" wrapText="1"/>
      <protection locked="0"/>
    </xf>
    <xf numFmtId="0" fontId="41" fillId="12" borderId="7" xfId="4" applyFont="1" applyFill="1" applyBorder="1" applyAlignment="1" applyProtection="1">
      <alignment horizontal="center" vertical="center"/>
      <protection locked="0"/>
    </xf>
    <xf numFmtId="0" fontId="41" fillId="8" borderId="7" xfId="4" applyFont="1" applyBorder="1" applyAlignment="1" applyProtection="1">
      <alignment vertical="center"/>
      <protection locked="0"/>
    </xf>
    <xf numFmtId="0" fontId="41" fillId="12" borderId="7" xfId="4" applyFont="1" applyFill="1" applyBorder="1" applyAlignment="1" applyProtection="1">
      <alignment vertical="center"/>
      <protection locked="0"/>
    </xf>
    <xf numFmtId="0" fontId="41" fillId="8" borderId="37" xfId="4" applyFont="1" applyBorder="1" applyAlignment="1" applyProtection="1">
      <alignment vertical="center"/>
      <protection locked="0"/>
    </xf>
    <xf numFmtId="0" fontId="41" fillId="12" borderId="37" xfId="4" applyFont="1" applyFill="1" applyBorder="1" applyAlignment="1" applyProtection="1">
      <alignment vertical="center"/>
      <protection locked="0"/>
    </xf>
    <xf numFmtId="0" fontId="0" fillId="0" borderId="0" xfId="0" applyAlignment="1">
      <alignment wrapText="1"/>
    </xf>
    <xf numFmtId="0" fontId="36" fillId="11" borderId="60" xfId="0" applyFont="1" applyFill="1" applyBorder="1" applyAlignment="1">
      <alignment horizontal="center" vertical="center"/>
    </xf>
    <xf numFmtId="0" fontId="36" fillId="11" borderId="9" xfId="0" applyFont="1" applyFill="1" applyBorder="1" applyAlignment="1">
      <alignment horizontal="center" vertical="center"/>
    </xf>
    <xf numFmtId="0" fontId="36" fillId="11" borderId="56" xfId="0" applyFont="1" applyFill="1" applyBorder="1" applyAlignment="1">
      <alignment horizontal="center" vertical="center" wrapText="1"/>
    </xf>
    <xf numFmtId="10" fontId="33" fillId="8" borderId="11" xfId="4" applyNumberFormat="1" applyBorder="1" applyAlignment="1" applyProtection="1">
      <alignment horizontal="center" vertical="center"/>
      <protection locked="0"/>
    </xf>
    <xf numFmtId="10" fontId="33" fillId="12" borderId="11" xfId="4" applyNumberFormat="1" applyFill="1" applyBorder="1" applyAlignment="1" applyProtection="1">
      <alignment horizontal="center" vertical="center"/>
      <protection locked="0"/>
    </xf>
    <xf numFmtId="0" fontId="36" fillId="11" borderId="40" xfId="0" applyFont="1" applyFill="1" applyBorder="1" applyAlignment="1">
      <alignment horizontal="center" vertical="center" wrapText="1"/>
    </xf>
    <xf numFmtId="0" fontId="36" fillId="11" borderId="30" xfId="0" applyFont="1" applyFill="1" applyBorder="1" applyAlignment="1">
      <alignment horizontal="center" vertical="center" wrapText="1"/>
    </xf>
    <xf numFmtId="0" fontId="36" fillId="11" borderId="53" xfId="0" applyFont="1" applyFill="1" applyBorder="1" applyAlignment="1">
      <alignment horizontal="center" vertical="center" wrapText="1"/>
    </xf>
    <xf numFmtId="0" fontId="33" fillId="8" borderId="11" xfId="4" applyBorder="1" applyProtection="1">
      <protection locked="0"/>
    </xf>
    <xf numFmtId="0" fontId="41" fillId="8" borderId="30" xfId="4" applyFont="1" applyBorder="1" applyAlignment="1" applyProtection="1">
      <alignment vertical="center" wrapText="1"/>
      <protection locked="0"/>
    </xf>
    <xf numFmtId="0" fontId="41" fillId="8" borderId="53" xfId="4" applyFont="1" applyBorder="1" applyAlignment="1" applyProtection="1">
      <alignment horizontal="center" vertical="center"/>
      <protection locked="0"/>
    </xf>
    <xf numFmtId="0" fontId="33" fillId="12" borderId="11" xfId="4" applyFill="1" applyBorder="1" applyProtection="1">
      <protection locked="0"/>
    </xf>
    <xf numFmtId="0" fontId="41" fillId="12" borderId="30" xfId="4" applyFont="1" applyFill="1" applyBorder="1" applyAlignment="1" applyProtection="1">
      <alignment vertical="center" wrapText="1"/>
      <protection locked="0"/>
    </xf>
    <xf numFmtId="0" fontId="41" fillId="12" borderId="53" xfId="4" applyFont="1" applyFill="1" applyBorder="1" applyAlignment="1" applyProtection="1">
      <alignment horizontal="center" vertical="center"/>
      <protection locked="0"/>
    </xf>
    <xf numFmtId="0" fontId="0" fillId="0" borderId="0" xfId="0" applyAlignment="1">
      <alignment horizontal="left" wrapText="1"/>
    </xf>
    <xf numFmtId="0" fontId="36" fillId="11" borderId="6" xfId="0" applyFont="1" applyFill="1" applyBorder="1" applyAlignment="1">
      <alignment horizontal="center" vertical="center" wrapText="1"/>
    </xf>
    <xf numFmtId="0" fontId="36" fillId="11" borderId="29" xfId="0" applyFont="1" applyFill="1" applyBorder="1" applyAlignment="1">
      <alignment horizontal="center" vertical="center"/>
    </xf>
    <xf numFmtId="0" fontId="33" fillId="8" borderId="11" xfId="4" applyBorder="1" applyAlignment="1" applyProtection="1">
      <alignment vertical="center" wrapText="1"/>
      <protection locked="0"/>
    </xf>
    <xf numFmtId="0" fontId="33" fillId="8" borderId="52" xfId="4" applyBorder="1" applyAlignment="1" applyProtection="1">
      <alignment vertical="center" wrapText="1"/>
      <protection locked="0"/>
    </xf>
    <xf numFmtId="0" fontId="33" fillId="12" borderId="11" xfId="4" applyFill="1" applyBorder="1" applyAlignment="1" applyProtection="1">
      <alignment vertical="center" wrapText="1"/>
      <protection locked="0"/>
    </xf>
    <xf numFmtId="0" fontId="33" fillId="12" borderId="52" xfId="4" applyFill="1" applyBorder="1" applyAlignment="1" applyProtection="1">
      <alignment vertical="center" wrapText="1"/>
      <protection locked="0"/>
    </xf>
    <xf numFmtId="0" fontId="33" fillId="8" borderId="56" xfId="4" applyBorder="1" applyAlignment="1" applyProtection="1">
      <alignment horizontal="center" vertical="center"/>
      <protection locked="0"/>
    </xf>
    <xf numFmtId="0" fontId="33" fillId="8" borderId="7" xfId="4" applyBorder="1" applyAlignment="1" applyProtection="1">
      <alignment horizontal="center" vertical="center"/>
      <protection locked="0"/>
    </xf>
    <xf numFmtId="0" fontId="33" fillId="12" borderId="56" xfId="4" applyFill="1" applyBorder="1" applyAlignment="1" applyProtection="1">
      <alignment horizontal="center" vertical="center"/>
      <protection locked="0"/>
    </xf>
    <xf numFmtId="0" fontId="33" fillId="12" borderId="7" xfId="4" applyFill="1" applyBorder="1" applyAlignment="1" applyProtection="1">
      <alignment horizontal="center" vertical="center"/>
      <protection locked="0"/>
    </xf>
    <xf numFmtId="0" fontId="0" fillId="0" borderId="0" xfId="0" applyAlignment="1">
      <alignment horizontal="left" vertical="center" wrapText="1"/>
    </xf>
    <xf numFmtId="0" fontId="36" fillId="11" borderId="44" xfId="0" applyFont="1" applyFill="1" applyBorder="1" applyAlignment="1">
      <alignment horizontal="center" vertical="center"/>
    </xf>
    <xf numFmtId="0" fontId="33" fillId="8" borderId="7" xfId="4" applyBorder="1" applyAlignment="1" applyProtection="1">
      <alignment vertical="center" wrapText="1"/>
      <protection locked="0"/>
    </xf>
    <xf numFmtId="0" fontId="33" fillId="12" borderId="30" xfId="4" applyFill="1" applyBorder="1" applyAlignment="1" applyProtection="1">
      <alignment horizontal="center" vertical="center" wrapText="1"/>
      <protection locked="0"/>
    </xf>
    <xf numFmtId="0" fontId="33" fillId="12" borderId="56" xfId="4" applyFill="1" applyBorder="1" applyAlignment="1" applyProtection="1">
      <alignment horizontal="center" vertical="center" wrapText="1"/>
      <protection locked="0"/>
    </xf>
    <xf numFmtId="0" fontId="33" fillId="12" borderId="7" xfId="4" applyFill="1" applyBorder="1" applyAlignment="1" applyProtection="1">
      <alignment vertical="center" wrapText="1"/>
      <protection locked="0"/>
    </xf>
    <xf numFmtId="0" fontId="36" fillId="11" borderId="41" xfId="0" applyFont="1" applyFill="1" applyBorder="1" applyAlignment="1">
      <alignment horizontal="center" vertical="center"/>
    </xf>
    <xf numFmtId="0" fontId="36" fillId="11" borderId="10" xfId="0" applyFont="1" applyFill="1" applyBorder="1" applyAlignment="1">
      <alignment horizontal="center" vertical="center" wrapText="1"/>
    </xf>
    <xf numFmtId="0" fontId="33" fillId="8" borderId="35" xfId="4" applyBorder="1" applyAlignment="1" applyProtection="1">
      <protection locked="0"/>
    </xf>
    <xf numFmtId="10" fontId="33" fillId="8" borderId="40" xfId="4" applyNumberFormat="1" applyBorder="1" applyAlignment="1" applyProtection="1">
      <alignment horizontal="center" vertical="center"/>
      <protection locked="0"/>
    </xf>
    <xf numFmtId="0" fontId="33" fillId="12" borderId="35" xfId="4" applyFill="1" applyBorder="1" applyAlignment="1" applyProtection="1">
      <protection locked="0"/>
    </xf>
    <xf numFmtId="10" fontId="33" fillId="12" borderId="40" xfId="4" applyNumberFormat="1" applyFill="1" applyBorder="1" applyAlignment="1" applyProtection="1">
      <alignment horizontal="center" vertical="center"/>
      <protection locked="0"/>
    </xf>
    <xf numFmtId="0" fontId="36" fillId="11" borderId="30" xfId="0" applyFont="1" applyFill="1" applyBorder="1" applyAlignment="1">
      <alignment horizontal="center" vertical="center"/>
    </xf>
    <xf numFmtId="0" fontId="36" fillId="11" borderId="11" xfId="0" applyFont="1" applyFill="1" applyBorder="1" applyAlignment="1">
      <alignment horizontal="center" wrapText="1"/>
    </xf>
    <xf numFmtId="0" fontId="36" fillId="11" borderId="7" xfId="0" applyFont="1" applyFill="1" applyBorder="1" applyAlignment="1">
      <alignment horizontal="center" wrapText="1"/>
    </xf>
    <xf numFmtId="0" fontId="36" fillId="11" borderId="56" xfId="0" applyFont="1" applyFill="1" applyBorder="1" applyAlignment="1">
      <alignment horizontal="center" wrapText="1"/>
    </xf>
    <xf numFmtId="0" fontId="41" fillId="8" borderId="11" xfId="4" applyFont="1" applyBorder="1" applyAlignment="1" applyProtection="1">
      <alignment horizontal="center" vertical="center" wrapText="1"/>
      <protection locked="0"/>
    </xf>
    <xf numFmtId="0" fontId="41" fillId="12" borderId="11" xfId="4" applyFont="1" applyFill="1" applyBorder="1" applyAlignment="1" applyProtection="1">
      <alignment horizontal="center" vertical="center" wrapText="1"/>
      <protection locked="0"/>
    </xf>
    <xf numFmtId="0" fontId="33" fillId="8" borderId="30" xfId="4" applyBorder="1" applyAlignment="1" applyProtection="1">
      <alignment vertical="center"/>
      <protection locked="0"/>
    </xf>
    <xf numFmtId="0" fontId="33" fillId="8" borderId="0" xfId="4" applyProtection="1"/>
    <xf numFmtId="0" fontId="31" fillId="6" borderId="0" xfId="2" applyProtection="1"/>
    <xf numFmtId="0" fontId="32" fillId="7" borderId="0" xfId="3" applyProtection="1"/>
    <xf numFmtId="0" fontId="20" fillId="3" borderId="20" xfId="0" applyFont="1" applyFill="1" applyBorder="1" applyAlignment="1">
      <alignment vertical="top" wrapText="1"/>
    </xf>
    <xf numFmtId="0" fontId="20" fillId="3" borderId="21" xfId="0" applyFont="1" applyFill="1" applyBorder="1" applyAlignment="1">
      <alignment vertical="top" wrapText="1"/>
    </xf>
    <xf numFmtId="0" fontId="18" fillId="3" borderId="25" xfId="1" applyFill="1" applyBorder="1" applyAlignment="1" applyProtection="1">
      <alignment vertical="top" wrapText="1"/>
    </xf>
    <xf numFmtId="0" fontId="18" fillId="3" borderId="26" xfId="1" applyFill="1" applyBorder="1" applyAlignment="1" applyProtection="1">
      <alignment vertical="top" wrapText="1"/>
    </xf>
    <xf numFmtId="0" fontId="33" fillId="12" borderId="53" xfId="4" applyFill="1" applyBorder="1" applyAlignment="1" applyProtection="1">
      <alignment horizontal="center" vertical="center"/>
      <protection locked="0"/>
    </xf>
    <xf numFmtId="0" fontId="0" fillId="10" borderId="1" xfId="0" applyFill="1" applyBorder="1"/>
    <xf numFmtId="0" fontId="33" fillId="12" borderId="56" xfId="4" applyFill="1" applyBorder="1" applyAlignment="1" applyProtection="1">
      <alignment vertical="center"/>
      <protection locked="0"/>
    </xf>
    <xf numFmtId="0" fontId="0" fillId="0" borderId="0" xfId="0" applyAlignment="1">
      <alignment vertical="center" wrapText="1"/>
    </xf>
    <xf numFmtId="0" fontId="11" fillId="0" borderId="1" xfId="0" applyFont="1" applyBorder="1" applyAlignment="1">
      <alignment vertical="top" wrapText="1"/>
    </xf>
    <xf numFmtId="0" fontId="0" fillId="0" borderId="0" xfId="0" applyAlignment="1">
      <alignment horizontal="left" vertical="top"/>
    </xf>
    <xf numFmtId="0" fontId="0" fillId="3" borderId="0" xfId="0" applyFill="1" applyAlignment="1">
      <alignment horizontal="left" vertical="top"/>
    </xf>
    <xf numFmtId="0" fontId="0" fillId="3" borderId="26" xfId="0" applyFill="1" applyBorder="1" applyAlignment="1">
      <alignment horizontal="left" vertical="top"/>
    </xf>
    <xf numFmtId="0" fontId="0" fillId="3" borderId="25" xfId="0" applyFill="1" applyBorder="1" applyAlignment="1">
      <alignment horizontal="left" vertical="top"/>
    </xf>
    <xf numFmtId="0" fontId="0" fillId="3" borderId="24" xfId="0" applyFill="1" applyBorder="1" applyAlignment="1">
      <alignment horizontal="left" vertical="top"/>
    </xf>
    <xf numFmtId="0" fontId="0" fillId="3" borderId="23" xfId="0" applyFill="1" applyBorder="1" applyAlignment="1">
      <alignment horizontal="left" vertical="top"/>
    </xf>
    <xf numFmtId="0" fontId="0" fillId="3" borderId="22" xfId="0" applyFill="1" applyBorder="1" applyAlignment="1">
      <alignment horizontal="left" vertical="top"/>
    </xf>
    <xf numFmtId="0" fontId="0" fillId="13" borderId="23" xfId="0" applyFill="1" applyBorder="1" applyAlignment="1">
      <alignment horizontal="left" vertical="top"/>
    </xf>
    <xf numFmtId="0" fontId="0" fillId="13" borderId="0" xfId="0" applyFill="1" applyAlignment="1">
      <alignment horizontal="left" vertical="top"/>
    </xf>
    <xf numFmtId="0" fontId="19" fillId="3" borderId="0" xfId="0" applyFont="1" applyFill="1" applyAlignment="1">
      <alignment horizontal="left" vertical="top" wrapText="1"/>
    </xf>
    <xf numFmtId="0" fontId="26" fillId="13" borderId="0" xfId="0" applyFont="1" applyFill="1" applyAlignment="1">
      <alignment horizontal="left" vertical="top"/>
    </xf>
    <xf numFmtId="0" fontId="0" fillId="0" borderId="0" xfId="0" applyAlignment="1">
      <alignment horizontal="left" vertical="top" wrapText="1"/>
    </xf>
    <xf numFmtId="0" fontId="0" fillId="3" borderId="0" xfId="0" applyFill="1" applyAlignment="1">
      <alignment horizontal="left" vertical="top" wrapText="1"/>
    </xf>
    <xf numFmtId="0" fontId="0" fillId="13" borderId="23" xfId="0" applyFill="1" applyBorder="1" applyAlignment="1">
      <alignment horizontal="left" vertical="top" wrapText="1"/>
    </xf>
    <xf numFmtId="0" fontId="0" fillId="13" borderId="0" xfId="0" applyFill="1" applyAlignment="1">
      <alignment horizontal="left" vertical="top" wrapText="1"/>
    </xf>
    <xf numFmtId="0" fontId="0" fillId="0" borderId="14" xfId="0" applyBorder="1" applyAlignment="1">
      <alignment horizontal="left" vertical="top" wrapText="1"/>
    </xf>
    <xf numFmtId="0" fontId="0" fillId="0" borderId="13" xfId="0" applyBorder="1" applyAlignment="1">
      <alignment horizontal="left" vertical="top" wrapText="1"/>
    </xf>
    <xf numFmtId="0" fontId="0" fillId="0" borderId="13" xfId="0" applyBorder="1" applyAlignment="1">
      <alignment horizontal="left" vertical="top"/>
    </xf>
    <xf numFmtId="0" fontId="0" fillId="0" borderId="12" xfId="0" applyBorder="1" applyAlignment="1">
      <alignment horizontal="left" vertical="center" wrapText="1"/>
    </xf>
    <xf numFmtId="0" fontId="19" fillId="0" borderId="7" xfId="0" applyFont="1" applyBorder="1" applyAlignment="1">
      <alignment horizontal="left" vertical="top" wrapText="1"/>
    </xf>
    <xf numFmtId="0" fontId="19" fillId="0" borderId="11" xfId="0" applyFont="1" applyBorder="1" applyAlignment="1">
      <alignment horizontal="left" vertical="top" wrapText="1"/>
    </xf>
    <xf numFmtId="0" fontId="19" fillId="0" borderId="11" xfId="0" applyFont="1" applyBorder="1" applyAlignment="1">
      <alignment horizontal="left" vertical="top"/>
    </xf>
    <xf numFmtId="0" fontId="19" fillId="0" borderId="6" xfId="0" applyFont="1" applyBorder="1" applyAlignment="1">
      <alignment horizontal="left" vertical="center" wrapText="1"/>
    </xf>
    <xf numFmtId="0" fontId="46" fillId="0" borderId="0" xfId="0" applyFont="1" applyAlignment="1">
      <alignment horizontal="left" vertical="top"/>
    </xf>
    <xf numFmtId="0" fontId="46" fillId="0" borderId="0" xfId="0" applyFont="1" applyAlignment="1">
      <alignment horizontal="left" vertical="top" wrapText="1"/>
    </xf>
    <xf numFmtId="0" fontId="46" fillId="3" borderId="0" xfId="0" applyFont="1" applyFill="1" applyAlignment="1">
      <alignment horizontal="left" vertical="top" wrapText="1"/>
    </xf>
    <xf numFmtId="0" fontId="46" fillId="13" borderId="23" xfId="0" applyFont="1" applyFill="1" applyBorder="1" applyAlignment="1">
      <alignment horizontal="left" vertical="top" wrapText="1"/>
    </xf>
    <xf numFmtId="0" fontId="46" fillId="13" borderId="0" xfId="0" applyFont="1" applyFill="1" applyAlignment="1">
      <alignment horizontal="left" vertical="top" wrapText="1"/>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8" xfId="0" applyFont="1" applyBorder="1" applyAlignment="1">
      <alignment horizontal="left" vertical="center" wrapText="1"/>
    </xf>
    <xf numFmtId="0" fontId="46" fillId="3" borderId="22" xfId="0" applyFont="1" applyFill="1" applyBorder="1" applyAlignment="1">
      <alignment horizontal="left" vertical="top"/>
    </xf>
    <xf numFmtId="0" fontId="19" fillId="13" borderId="0" xfId="0" applyFont="1" applyFill="1" applyAlignment="1">
      <alignment horizontal="left" vertical="top" wrapText="1"/>
    </xf>
    <xf numFmtId="0" fontId="0" fillId="13" borderId="23" xfId="0" applyFill="1" applyBorder="1" applyAlignment="1">
      <alignment horizontal="left" vertical="center"/>
    </xf>
    <xf numFmtId="0" fontId="0" fillId="13" borderId="0" xfId="0" applyFill="1" applyAlignment="1">
      <alignment horizontal="left" vertical="center"/>
    </xf>
    <xf numFmtId="0" fontId="0" fillId="3" borderId="22" xfId="0" applyFill="1" applyBorder="1" applyAlignment="1">
      <alignment horizontal="left" vertical="center"/>
    </xf>
    <xf numFmtId="0" fontId="26" fillId="13" borderId="0" xfId="0" applyFont="1" applyFill="1" applyAlignment="1">
      <alignment horizontal="left" vertical="top" wrapText="1"/>
    </xf>
    <xf numFmtId="0" fontId="46" fillId="3" borderId="0" xfId="0" applyFont="1" applyFill="1" applyAlignment="1">
      <alignment horizontal="left" vertical="top"/>
    </xf>
    <xf numFmtId="0" fontId="46" fillId="13" borderId="23" xfId="0" applyFont="1" applyFill="1" applyBorder="1" applyAlignment="1">
      <alignment horizontal="left" vertical="top"/>
    </xf>
    <xf numFmtId="0" fontId="46" fillId="13" borderId="0" xfId="0" applyFont="1" applyFill="1" applyAlignment="1">
      <alignment horizontal="left" vertical="top"/>
    </xf>
    <xf numFmtId="0" fontId="19" fillId="0" borderId="0" xfId="0" applyFont="1" applyAlignment="1">
      <alignment horizontal="left" vertical="top"/>
    </xf>
    <xf numFmtId="0" fontId="19" fillId="3" borderId="0" xfId="0" applyFont="1" applyFill="1" applyAlignment="1">
      <alignment horizontal="left" vertical="top"/>
    </xf>
    <xf numFmtId="0" fontId="19" fillId="13" borderId="23" xfId="0" applyFont="1" applyFill="1" applyBorder="1" applyAlignment="1">
      <alignment horizontal="left" vertical="top"/>
    </xf>
    <xf numFmtId="0" fontId="19" fillId="13" borderId="0" xfId="0" applyFont="1" applyFill="1" applyAlignment="1">
      <alignment horizontal="left" vertical="top"/>
    </xf>
    <xf numFmtId="0" fontId="19" fillId="3" borderId="22" xfId="0" applyFont="1" applyFill="1" applyBorder="1" applyAlignment="1">
      <alignment horizontal="left" vertical="top"/>
    </xf>
    <xf numFmtId="0" fontId="19" fillId="0" borderId="14" xfId="0" applyFont="1" applyBorder="1" applyAlignment="1">
      <alignment horizontal="left" vertical="top" wrapText="1"/>
    </xf>
    <xf numFmtId="0" fontId="19" fillId="0" borderId="13" xfId="0" applyFont="1" applyBorder="1" applyAlignment="1">
      <alignment horizontal="left" vertical="top" wrapText="1"/>
    </xf>
    <xf numFmtId="0" fontId="19" fillId="0" borderId="13" xfId="0" applyFont="1" applyBorder="1" applyAlignment="1">
      <alignment horizontal="left" vertical="center" wrapText="1"/>
    </xf>
    <xf numFmtId="0" fontId="19" fillId="0" borderId="12" xfId="0" applyFont="1" applyBorder="1" applyAlignment="1">
      <alignment horizontal="left" vertical="center" wrapText="1"/>
    </xf>
    <xf numFmtId="0" fontId="19" fillId="0" borderId="11" xfId="0" applyFont="1" applyBorder="1" applyAlignment="1">
      <alignment horizontal="left" vertical="center" wrapText="1"/>
    </xf>
    <xf numFmtId="0" fontId="26" fillId="0" borderId="8" xfId="0" applyFont="1" applyBorder="1" applyAlignment="1">
      <alignment horizontal="left" vertical="top" wrapText="1"/>
    </xf>
    <xf numFmtId="0" fontId="26" fillId="0" borderId="32" xfId="0" applyFont="1" applyBorder="1" applyAlignment="1">
      <alignment horizontal="left" vertical="center" wrapText="1"/>
    </xf>
    <xf numFmtId="0" fontId="0" fillId="13" borderId="23" xfId="0" applyFill="1" applyBorder="1"/>
    <xf numFmtId="0" fontId="0" fillId="13" borderId="0" xfId="0" applyFill="1"/>
    <xf numFmtId="0" fontId="0" fillId="13" borderId="21" xfId="0" applyFill="1" applyBorder="1" applyAlignment="1">
      <alignment horizontal="left" vertical="top"/>
    </xf>
    <xf numFmtId="0" fontId="0" fillId="13" borderId="20" xfId="0" applyFill="1" applyBorder="1" applyAlignment="1">
      <alignment horizontal="left" vertical="top"/>
    </xf>
    <xf numFmtId="0" fontId="0" fillId="3" borderId="19" xfId="0" applyFill="1" applyBorder="1" applyAlignment="1">
      <alignment horizontal="left" vertical="top"/>
    </xf>
    <xf numFmtId="0" fontId="19" fillId="3" borderId="26" xfId="0" applyFont="1" applyFill="1" applyBorder="1" applyAlignment="1">
      <alignment horizontal="left" vertical="top"/>
    </xf>
    <xf numFmtId="0" fontId="19" fillId="3" borderId="25" xfId="0" applyFont="1" applyFill="1" applyBorder="1" applyAlignment="1">
      <alignment horizontal="left" vertical="top"/>
    </xf>
    <xf numFmtId="0" fontId="19" fillId="3" borderId="24" xfId="0" applyFont="1" applyFill="1" applyBorder="1" applyAlignment="1">
      <alignment horizontal="left" vertical="top"/>
    </xf>
    <xf numFmtId="0" fontId="19" fillId="3" borderId="23" xfId="0" applyFont="1" applyFill="1" applyBorder="1" applyAlignment="1">
      <alignment horizontal="left" vertical="top"/>
    </xf>
    <xf numFmtId="0" fontId="26" fillId="3" borderId="0" xfId="0" applyFont="1" applyFill="1" applyAlignment="1">
      <alignment horizontal="left" vertical="top"/>
    </xf>
    <xf numFmtId="0" fontId="26" fillId="3" borderId="0" xfId="0" applyFont="1" applyFill="1" applyAlignment="1">
      <alignment horizontal="left" vertical="top" wrapText="1"/>
    </xf>
    <xf numFmtId="0" fontId="26" fillId="0" borderId="7" xfId="0" applyFont="1" applyBorder="1" applyAlignment="1">
      <alignment horizontal="center" vertical="center" wrapText="1"/>
    </xf>
    <xf numFmtId="0" fontId="26" fillId="0" borderId="11" xfId="0" applyFont="1" applyBorder="1" applyAlignment="1">
      <alignment horizontal="center" vertical="center"/>
    </xf>
    <xf numFmtId="0" fontId="26" fillId="0" borderId="6" xfId="0" applyFont="1" applyBorder="1" applyAlignment="1">
      <alignment horizontal="center" vertical="center"/>
    </xf>
    <xf numFmtId="0" fontId="19" fillId="3" borderId="21" xfId="0" applyFont="1" applyFill="1" applyBorder="1" applyAlignment="1">
      <alignment horizontal="left" vertical="top"/>
    </xf>
    <xf numFmtId="0" fontId="19" fillId="3" borderId="20" xfId="0" applyFont="1" applyFill="1" applyBorder="1" applyAlignment="1">
      <alignment horizontal="left" vertical="top"/>
    </xf>
    <xf numFmtId="0" fontId="19" fillId="3" borderId="19" xfId="0" applyFont="1" applyFill="1" applyBorder="1" applyAlignment="1">
      <alignment horizontal="left" vertical="top"/>
    </xf>
    <xf numFmtId="0" fontId="19" fillId="0" borderId="0" xfId="0" applyFont="1" applyAlignment="1">
      <alignment horizontal="center" vertical="top"/>
    </xf>
    <xf numFmtId="0" fontId="19" fillId="0" borderId="0" xfId="0" applyFont="1" applyAlignment="1">
      <alignment horizontal="left" vertical="top" wrapText="1"/>
    </xf>
    <xf numFmtId="0" fontId="19" fillId="13" borderId="26" xfId="0" applyFont="1" applyFill="1" applyBorder="1"/>
    <xf numFmtId="0" fontId="19" fillId="13" borderId="25" xfId="0" applyFont="1" applyFill="1" applyBorder="1" applyAlignment="1">
      <alignment horizontal="left" vertical="top" wrapText="1"/>
    </xf>
    <xf numFmtId="0" fontId="19" fillId="13" borderId="25" xfId="0" applyFont="1" applyFill="1" applyBorder="1" applyAlignment="1">
      <alignment horizontal="center" vertical="top"/>
    </xf>
    <xf numFmtId="0" fontId="19" fillId="13" borderId="24" xfId="0" applyFont="1" applyFill="1" applyBorder="1"/>
    <xf numFmtId="0" fontId="19" fillId="13" borderId="23" xfId="0" applyFont="1" applyFill="1" applyBorder="1"/>
    <xf numFmtId="0" fontId="26" fillId="0" borderId="12" xfId="0" applyFont="1" applyBorder="1" applyAlignment="1">
      <alignment horizontal="center" vertical="center"/>
    </xf>
    <xf numFmtId="0" fontId="19" fillId="13" borderId="22" xfId="0" applyFont="1" applyFill="1" applyBorder="1"/>
    <xf numFmtId="0" fontId="19" fillId="0" borderId="7" xfId="0" applyFont="1" applyBorder="1" applyAlignment="1">
      <alignment wrapText="1"/>
    </xf>
    <xf numFmtId="0" fontId="26" fillId="13" borderId="9" xfId="0" applyFont="1" applyFill="1" applyBorder="1" applyAlignment="1">
      <alignment horizontal="center" vertical="center" wrapText="1"/>
    </xf>
    <xf numFmtId="0" fontId="26" fillId="13" borderId="8" xfId="0" applyFont="1" applyFill="1" applyBorder="1" applyAlignment="1">
      <alignment horizontal="center" vertical="center"/>
    </xf>
    <xf numFmtId="0" fontId="19" fillId="13" borderId="0" xfId="0" applyFont="1" applyFill="1" applyAlignment="1">
      <alignment horizontal="center" vertical="top"/>
    </xf>
    <xf numFmtId="0" fontId="48" fillId="13" borderId="0" xfId="0" applyFont="1" applyFill="1" applyAlignment="1">
      <alignment horizontal="center"/>
    </xf>
    <xf numFmtId="0" fontId="19" fillId="13" borderId="21" xfId="0" applyFont="1" applyFill="1" applyBorder="1"/>
    <xf numFmtId="0" fontId="19" fillId="13" borderId="20" xfId="0" applyFont="1" applyFill="1" applyBorder="1" applyAlignment="1">
      <alignment wrapText="1"/>
    </xf>
    <xf numFmtId="0" fontId="19" fillId="13" borderId="20" xfId="0" applyFont="1" applyFill="1" applyBorder="1" applyAlignment="1">
      <alignment horizontal="center" vertical="top"/>
    </xf>
    <xf numFmtId="0" fontId="19" fillId="13" borderId="19" xfId="0" applyFont="1" applyFill="1" applyBorder="1"/>
    <xf numFmtId="0" fontId="45" fillId="8" borderId="11" xfId="4" applyFont="1" applyBorder="1" applyProtection="1">
      <protection locked="0"/>
    </xf>
    <xf numFmtId="0" fontId="50" fillId="8" borderId="30" xfId="4" applyFont="1" applyBorder="1" applyAlignment="1" applyProtection="1">
      <alignment vertical="center" wrapText="1"/>
      <protection locked="0"/>
    </xf>
    <xf numFmtId="0" fontId="50" fillId="8" borderId="11" xfId="4" applyFont="1" applyBorder="1" applyAlignment="1" applyProtection="1">
      <alignment horizontal="center" vertical="center"/>
      <protection locked="0"/>
    </xf>
    <xf numFmtId="0" fontId="50" fillId="8" borderId="53" xfId="4" applyFont="1" applyBorder="1" applyAlignment="1" applyProtection="1">
      <alignment horizontal="center" vertical="center"/>
      <protection locked="0"/>
    </xf>
    <xf numFmtId="0" fontId="45" fillId="12" borderId="11" xfId="4" applyFont="1" applyFill="1" applyBorder="1" applyProtection="1">
      <protection locked="0"/>
    </xf>
    <xf numFmtId="0" fontId="50" fillId="12" borderId="30" xfId="4" applyFont="1" applyFill="1" applyBorder="1" applyAlignment="1" applyProtection="1">
      <alignment vertical="center" wrapText="1"/>
      <protection locked="0"/>
    </xf>
    <xf numFmtId="0" fontId="50" fillId="12" borderId="11" xfId="4" applyFont="1" applyFill="1" applyBorder="1" applyAlignment="1" applyProtection="1">
      <alignment horizontal="center" vertical="center"/>
      <protection locked="0"/>
    </xf>
    <xf numFmtId="0" fontId="50" fillId="12" borderId="53" xfId="4" applyFont="1" applyFill="1" applyBorder="1" applyAlignment="1" applyProtection="1">
      <alignment horizontal="center" vertical="center"/>
      <protection locked="0"/>
    </xf>
    <xf numFmtId="0" fontId="45" fillId="8" borderId="11" xfId="4" applyFont="1" applyBorder="1" applyAlignment="1" applyProtection="1">
      <alignment horizontal="center" vertical="center"/>
      <protection locked="0"/>
    </xf>
    <xf numFmtId="10" fontId="45" fillId="8" borderId="11" xfId="4" applyNumberFormat="1" applyFont="1" applyBorder="1" applyAlignment="1" applyProtection="1">
      <alignment horizontal="center" vertical="center"/>
      <protection locked="0"/>
    </xf>
    <xf numFmtId="0" fontId="45" fillId="12" borderId="11" xfId="4" applyFont="1" applyFill="1" applyBorder="1" applyAlignment="1" applyProtection="1">
      <alignment horizontal="center" vertical="center"/>
      <protection locked="0"/>
    </xf>
    <xf numFmtId="10" fontId="45" fillId="12" borderId="11" xfId="4" applyNumberFormat="1" applyFont="1" applyFill="1" applyBorder="1" applyAlignment="1" applyProtection="1">
      <alignment horizontal="center" vertical="center"/>
      <protection locked="0"/>
    </xf>
    <xf numFmtId="0" fontId="45" fillId="12" borderId="53" xfId="4" applyFont="1" applyFill="1" applyBorder="1" applyAlignment="1" applyProtection="1">
      <alignment horizontal="center" vertical="center"/>
      <protection locked="0"/>
    </xf>
    <xf numFmtId="0" fontId="45" fillId="8" borderId="11" xfId="4" applyFont="1" applyBorder="1" applyAlignment="1" applyProtection="1">
      <alignment horizontal="center" vertical="center" wrapText="1"/>
      <protection locked="0"/>
    </xf>
    <xf numFmtId="0" fontId="45" fillId="8" borderId="11" xfId="4" applyFont="1" applyBorder="1" applyAlignment="1" applyProtection="1">
      <alignment horizontal="left" vertical="center" wrapText="1"/>
      <protection locked="0"/>
    </xf>
    <xf numFmtId="0" fontId="45" fillId="12" borderId="6" xfId="4" applyFont="1" applyFill="1" applyBorder="1" applyAlignment="1" applyProtection="1">
      <alignment horizontal="left" vertical="center" wrapText="1"/>
      <protection locked="0"/>
    </xf>
    <xf numFmtId="0" fontId="45" fillId="12" borderId="11" xfId="4" applyFont="1" applyFill="1" applyBorder="1" applyAlignment="1" applyProtection="1">
      <alignment horizontal="left" vertical="center" wrapText="1"/>
      <protection locked="0"/>
    </xf>
    <xf numFmtId="0" fontId="45" fillId="8" borderId="30" xfId="4" applyFont="1" applyBorder="1" applyAlignment="1" applyProtection="1">
      <alignment vertical="center"/>
      <protection locked="0"/>
    </xf>
    <xf numFmtId="0" fontId="45" fillId="8" borderId="7" xfId="4" applyFont="1" applyBorder="1" applyAlignment="1" applyProtection="1">
      <alignment horizontal="center" vertical="center"/>
      <protection locked="0"/>
    </xf>
    <xf numFmtId="0" fontId="45" fillId="12" borderId="56" xfId="4" applyFont="1" applyFill="1" applyBorder="1" applyAlignment="1" applyProtection="1">
      <alignment vertical="center"/>
      <protection locked="0"/>
    </xf>
    <xf numFmtId="0" fontId="50" fillId="8" borderId="11" xfId="4" applyFont="1" applyBorder="1" applyAlignment="1" applyProtection="1">
      <alignment horizontal="center" vertical="center" wrapText="1"/>
      <protection locked="0"/>
    </xf>
    <xf numFmtId="0" fontId="50" fillId="8" borderId="7" xfId="4" applyFont="1" applyBorder="1" applyAlignment="1" applyProtection="1">
      <alignment horizontal="center" vertical="center"/>
      <protection locked="0"/>
    </xf>
    <xf numFmtId="0" fontId="50" fillId="12" borderId="11" xfId="4" applyFont="1" applyFill="1" applyBorder="1" applyAlignment="1" applyProtection="1">
      <alignment horizontal="center" vertical="center" wrapText="1"/>
      <protection locked="0"/>
    </xf>
    <xf numFmtId="0" fontId="50" fillId="12" borderId="7" xfId="4" applyFont="1" applyFill="1" applyBorder="1" applyAlignment="1" applyProtection="1">
      <alignment horizontal="center" vertical="center"/>
      <protection locked="0"/>
    </xf>
    <xf numFmtId="0" fontId="0" fillId="0" borderId="22" xfId="0" applyBorder="1"/>
    <xf numFmtId="0" fontId="1" fillId="0" borderId="0" xfId="0" applyFont="1" applyAlignment="1">
      <alignment horizontal="left" vertical="center" wrapText="1"/>
    </xf>
    <xf numFmtId="0" fontId="2" fillId="2" borderId="32" xfId="0" applyFont="1" applyFill="1" applyBorder="1" applyAlignment="1">
      <alignment horizontal="center" vertical="center" wrapText="1"/>
    </xf>
    <xf numFmtId="0" fontId="4" fillId="3" borderId="0" xfId="0" applyFont="1" applyFill="1" applyAlignment="1">
      <alignment horizontal="center" vertical="center" wrapText="1"/>
    </xf>
    <xf numFmtId="0" fontId="23" fillId="2" borderId="28" xfId="0" applyFont="1" applyFill="1" applyBorder="1" applyAlignment="1">
      <alignment vertical="top" wrapText="1"/>
    </xf>
    <xf numFmtId="0" fontId="43" fillId="3" borderId="22" xfId="0" applyFont="1" applyFill="1" applyBorder="1" applyAlignment="1">
      <alignment horizontal="right"/>
    </xf>
    <xf numFmtId="0" fontId="27" fillId="3" borderId="0" xfId="0" applyFont="1" applyFill="1" applyAlignment="1">
      <alignment horizontal="right"/>
    </xf>
    <xf numFmtId="0" fontId="1" fillId="3" borderId="27" xfId="0" applyFont="1" applyFill="1" applyBorder="1"/>
    <xf numFmtId="0" fontId="19" fillId="0" borderId="1" xfId="0" applyFont="1" applyBorder="1" applyAlignment="1">
      <alignment wrapText="1"/>
    </xf>
    <xf numFmtId="0" fontId="19" fillId="3" borderId="27" xfId="0" applyFont="1" applyFill="1" applyBorder="1"/>
    <xf numFmtId="0" fontId="19" fillId="0" borderId="31" xfId="0" applyFont="1" applyBorder="1" applyAlignment="1">
      <alignment horizontal="center" wrapText="1"/>
    </xf>
    <xf numFmtId="168" fontId="1" fillId="3" borderId="0" xfId="0" applyNumberFormat="1" applyFont="1" applyFill="1" applyAlignment="1" applyProtection="1">
      <alignment horizontal="left"/>
      <protection locked="0"/>
    </xf>
    <xf numFmtId="0" fontId="3" fillId="0" borderId="22" xfId="0" applyFont="1" applyBorder="1"/>
    <xf numFmtId="0" fontId="19" fillId="0" borderId="1" xfId="0" applyFont="1" applyBorder="1"/>
    <xf numFmtId="0" fontId="6" fillId="3" borderId="22" xfId="0" applyFont="1" applyFill="1" applyBorder="1" applyAlignment="1">
      <alignment vertical="top" wrapText="1"/>
    </xf>
    <xf numFmtId="0" fontId="6" fillId="0" borderId="20" xfId="0" applyFont="1" applyBorder="1" applyAlignment="1">
      <alignment vertical="top" wrapText="1"/>
    </xf>
    <xf numFmtId="0" fontId="8" fillId="2" borderId="17" xfId="0" applyFont="1" applyFill="1" applyBorder="1" applyAlignment="1">
      <alignment vertical="center" wrapText="1"/>
    </xf>
    <xf numFmtId="0" fontId="8" fillId="2" borderId="31" xfId="0" applyFont="1" applyFill="1" applyBorder="1" applyAlignment="1">
      <alignment vertical="center" wrapText="1"/>
    </xf>
    <xf numFmtId="0" fontId="15" fillId="2" borderId="43" xfId="0" applyFont="1" applyFill="1" applyBorder="1" applyAlignment="1">
      <alignment vertical="center" wrapText="1"/>
    </xf>
    <xf numFmtId="0" fontId="15" fillId="2" borderId="17" xfId="0" applyFont="1" applyFill="1" applyBorder="1" applyAlignment="1">
      <alignment vertical="center" wrapText="1"/>
    </xf>
    <xf numFmtId="0" fontId="12" fillId="3" borderId="0" xfId="0" applyFont="1" applyFill="1" applyAlignment="1">
      <alignment horizontal="right"/>
    </xf>
    <xf numFmtId="0" fontId="25" fillId="3" borderId="0" xfId="0" applyFont="1" applyFill="1"/>
    <xf numFmtId="0" fontId="11" fillId="3" borderId="0" xfId="0" applyFont="1" applyFill="1" applyAlignment="1">
      <alignment horizontal="left" vertical="center" wrapText="1"/>
    </xf>
    <xf numFmtId="3" fontId="1" fillId="3" borderId="0" xfId="0" applyNumberFormat="1" applyFont="1" applyFill="1" applyAlignment="1" applyProtection="1">
      <alignment vertical="top" wrapText="1"/>
      <protection locked="0"/>
    </xf>
    <xf numFmtId="3" fontId="1" fillId="3" borderId="17" xfId="0" applyNumberFormat="1" applyFont="1" applyFill="1" applyBorder="1" applyAlignment="1" applyProtection="1">
      <alignment vertical="top" wrapText="1"/>
      <protection locked="0"/>
    </xf>
    <xf numFmtId="0" fontId="12" fillId="3" borderId="22" xfId="0" applyFont="1" applyFill="1" applyBorder="1" applyAlignment="1">
      <alignment horizontal="right" wrapText="1"/>
    </xf>
    <xf numFmtId="0" fontId="12" fillId="3" borderId="0" xfId="0" applyFont="1" applyFill="1" applyAlignment="1">
      <alignment horizontal="right" wrapText="1"/>
    </xf>
    <xf numFmtId="0" fontId="11" fillId="3" borderId="22" xfId="0" applyFont="1" applyFill="1" applyBorder="1" applyAlignment="1">
      <alignment horizontal="right"/>
    </xf>
    <xf numFmtId="0" fontId="12" fillId="3" borderId="23" xfId="0" applyFont="1" applyFill="1" applyBorder="1" applyAlignment="1">
      <alignment horizontal="right"/>
    </xf>
    <xf numFmtId="0" fontId="52" fillId="2" borderId="8" xfId="0" applyFont="1" applyFill="1" applyBorder="1" applyAlignment="1">
      <alignment horizontal="right" wrapText="1"/>
    </xf>
    <xf numFmtId="0" fontId="52" fillId="2" borderId="5" xfId="0" applyFont="1" applyFill="1" applyBorder="1" applyAlignment="1">
      <alignment horizontal="right" wrapText="1"/>
    </xf>
    <xf numFmtId="0" fontId="52" fillId="2" borderId="6" xfId="0" applyFont="1" applyFill="1" applyBorder="1" applyAlignment="1">
      <alignment horizontal="right"/>
    </xf>
    <xf numFmtId="0" fontId="52" fillId="2" borderId="24" xfId="0" applyFont="1" applyFill="1" applyBorder="1" applyAlignment="1">
      <alignment horizontal="right" wrapText="1"/>
    </xf>
    <xf numFmtId="0" fontId="12" fillId="3" borderId="0" xfId="0" applyFont="1" applyFill="1" applyAlignment="1">
      <alignment wrapText="1"/>
    </xf>
    <xf numFmtId="0" fontId="12" fillId="3" borderId="23" xfId="0" applyFont="1" applyFill="1" applyBorder="1" applyAlignment="1">
      <alignment horizontal="left" vertical="center" wrapText="1"/>
    </xf>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2" borderId="22" xfId="0" applyFont="1" applyFill="1" applyBorder="1" applyAlignment="1">
      <alignment horizontal="left" vertical="top" wrapText="1"/>
    </xf>
    <xf numFmtId="0" fontId="11" fillId="2" borderId="4" xfId="0" applyFont="1" applyFill="1" applyBorder="1" applyAlignment="1">
      <alignment horizontal="left" vertical="top" wrapText="1"/>
    </xf>
    <xf numFmtId="0" fontId="11" fillId="0" borderId="25" xfId="0" applyFont="1" applyBorder="1" applyAlignment="1">
      <alignment vertical="top" wrapText="1"/>
    </xf>
    <xf numFmtId="0" fontId="11" fillId="0" borderId="43" xfId="0" applyFont="1" applyBorder="1" applyAlignment="1">
      <alignment vertical="top" wrapText="1"/>
    </xf>
    <xf numFmtId="0" fontId="23" fillId="2" borderId="1" xfId="0" applyFont="1" applyFill="1" applyBorder="1" applyAlignment="1">
      <alignment vertical="top" wrapText="1"/>
    </xf>
    <xf numFmtId="0" fontId="57" fillId="11" borderId="40" xfId="0" applyFont="1" applyFill="1" applyBorder="1" applyAlignment="1">
      <alignment horizontal="center" vertical="center" wrapText="1"/>
    </xf>
    <xf numFmtId="0" fontId="57" fillId="11" borderId="30" xfId="0" applyFont="1" applyFill="1" applyBorder="1" applyAlignment="1">
      <alignment horizontal="center" vertical="center" wrapText="1"/>
    </xf>
    <xf numFmtId="0" fontId="57" fillId="11" borderId="11" xfId="0" applyFont="1" applyFill="1" applyBorder="1" applyAlignment="1">
      <alignment horizontal="center" vertical="center" wrapText="1"/>
    </xf>
    <xf numFmtId="0" fontId="57" fillId="11" borderId="53" xfId="0" applyFont="1" applyFill="1" applyBorder="1" applyAlignment="1">
      <alignment horizontal="center" vertical="center" wrapText="1"/>
    </xf>
    <xf numFmtId="0" fontId="57" fillId="11" borderId="6" xfId="0" applyFont="1" applyFill="1" applyBorder="1" applyAlignment="1">
      <alignment horizontal="center" vertical="center" wrapText="1"/>
    </xf>
    <xf numFmtId="0" fontId="57" fillId="11" borderId="60" xfId="0" applyFont="1" applyFill="1" applyBorder="1" applyAlignment="1">
      <alignment horizontal="center" vertical="center"/>
    </xf>
    <xf numFmtId="0" fontId="57" fillId="11" borderId="8" xfId="0" applyFont="1" applyFill="1" applyBorder="1" applyAlignment="1">
      <alignment vertical="center"/>
    </xf>
    <xf numFmtId="0" fontId="57" fillId="11" borderId="49" xfId="0" applyFont="1" applyFill="1" applyBorder="1" applyAlignment="1">
      <alignment horizontal="center" vertical="center"/>
    </xf>
    <xf numFmtId="0" fontId="57" fillId="11" borderId="10" xfId="0" applyFont="1" applyFill="1" applyBorder="1" applyAlignment="1">
      <alignment horizontal="center" vertical="center"/>
    </xf>
    <xf numFmtId="0" fontId="57" fillId="11" borderId="41" xfId="0" applyFont="1" applyFill="1" applyBorder="1" applyAlignment="1">
      <alignment horizontal="center" vertical="center"/>
    </xf>
    <xf numFmtId="0" fontId="57" fillId="11" borderId="11" xfId="0" applyFont="1" applyFill="1" applyBorder="1" applyAlignment="1">
      <alignment horizontal="center" wrapText="1"/>
    </xf>
    <xf numFmtId="0" fontId="57" fillId="11" borderId="7" xfId="0" applyFont="1" applyFill="1" applyBorder="1" applyAlignment="1">
      <alignment horizontal="center" vertical="center" wrapText="1"/>
    </xf>
    <xf numFmtId="1" fontId="1" fillId="2" borderId="28" xfId="0" applyNumberFormat="1" applyFont="1" applyFill="1" applyBorder="1" applyAlignment="1" applyProtection="1">
      <alignment horizontal="left" wrapText="1"/>
      <protection locked="0"/>
    </xf>
    <xf numFmtId="0" fontId="18" fillId="2" borderId="3" xfId="1" applyFill="1" applyBorder="1" applyAlignment="1" applyProtection="1">
      <protection locked="0"/>
    </xf>
    <xf numFmtId="1" fontId="1" fillId="14" borderId="2" xfId="0" applyNumberFormat="1" applyFont="1" applyFill="1" applyBorder="1" applyAlignment="1" applyProtection="1">
      <alignment horizontal="left"/>
      <protection locked="0"/>
    </xf>
    <xf numFmtId="14" fontId="1" fillId="2" borderId="3" xfId="0" applyNumberFormat="1" applyFont="1" applyFill="1" applyBorder="1" applyAlignment="1">
      <alignment horizontal="center"/>
    </xf>
    <xf numFmtId="0" fontId="12" fillId="3" borderId="0" xfId="0" applyFont="1" applyFill="1" applyAlignment="1">
      <alignment horizontal="left" wrapText="1"/>
    </xf>
    <xf numFmtId="0" fontId="1" fillId="2" borderId="43"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1" fillId="2" borderId="2" xfId="0" applyFont="1" applyFill="1" applyBorder="1" applyProtection="1">
      <protection locked="0"/>
    </xf>
    <xf numFmtId="168" fontId="1" fillId="0" borderId="4" xfId="0" applyNumberFormat="1" applyFont="1" applyBorder="1" applyAlignment="1" applyProtection="1">
      <alignment horizontal="left"/>
      <protection locked="0"/>
    </xf>
    <xf numFmtId="0" fontId="1" fillId="0" borderId="2" xfId="0" applyFont="1" applyBorder="1" applyProtection="1">
      <protection locked="0"/>
    </xf>
    <xf numFmtId="0" fontId="19" fillId="0" borderId="34" xfId="0" applyFont="1" applyBorder="1" applyAlignment="1">
      <alignment horizontal="center" vertical="center" wrapText="1"/>
    </xf>
    <xf numFmtId="0" fontId="19" fillId="0" borderId="40" xfId="0" applyFont="1" applyBorder="1" applyAlignment="1">
      <alignment horizontal="center" vertical="center"/>
    </xf>
    <xf numFmtId="0" fontId="19" fillId="0" borderId="40" xfId="0" applyFont="1" applyBorder="1" applyAlignment="1">
      <alignment horizontal="center" vertical="center" wrapText="1"/>
    </xf>
    <xf numFmtId="0" fontId="19" fillId="0" borderId="37"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3" xfId="0" applyFont="1" applyBorder="1" applyAlignment="1">
      <alignment horizontal="center" vertical="center"/>
    </xf>
    <xf numFmtId="0" fontId="23" fillId="0" borderId="26" xfId="0" applyFont="1" applyBorder="1" applyAlignment="1">
      <alignment vertical="top" wrapText="1"/>
    </xf>
    <xf numFmtId="0" fontId="23" fillId="0" borderId="1" xfId="0" applyFont="1" applyBorder="1" applyAlignment="1">
      <alignment wrapText="1"/>
    </xf>
    <xf numFmtId="0" fontId="1" fillId="3" borderId="16" xfId="0" applyFont="1" applyFill="1" applyBorder="1" applyAlignment="1">
      <alignment vertical="center" wrapText="1"/>
    </xf>
    <xf numFmtId="0" fontId="1" fillId="2" borderId="15"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27" xfId="0" applyFont="1" applyFill="1" applyBorder="1" applyAlignment="1">
      <alignment vertical="center" wrapText="1"/>
    </xf>
    <xf numFmtId="0" fontId="1" fillId="2" borderId="70" xfId="0" applyFont="1" applyFill="1" applyBorder="1" applyAlignment="1">
      <alignment vertical="top" wrapText="1"/>
    </xf>
    <xf numFmtId="0" fontId="1" fillId="2" borderId="69" xfId="0" applyFont="1" applyFill="1" applyBorder="1" applyAlignment="1">
      <alignment vertical="top" wrapText="1"/>
    </xf>
    <xf numFmtId="0" fontId="0" fillId="2" borderId="1" xfId="0" applyFill="1" applyBorder="1" applyAlignment="1">
      <alignment horizontal="center" vertical="center"/>
    </xf>
    <xf numFmtId="0" fontId="1" fillId="5" borderId="1" xfId="0" applyFont="1" applyFill="1" applyBorder="1" applyAlignment="1">
      <alignment horizontal="center" vertical="center"/>
    </xf>
    <xf numFmtId="0" fontId="1" fillId="0" borderId="3" xfId="0" applyFont="1" applyBorder="1" applyAlignment="1">
      <alignment horizontal="center" vertical="center" wrapText="1"/>
    </xf>
    <xf numFmtId="0" fontId="11" fillId="0" borderId="11" xfId="0" applyFont="1" applyBorder="1" applyAlignment="1">
      <alignment horizontal="left" vertical="top" wrapText="1"/>
    </xf>
    <xf numFmtId="0" fontId="11" fillId="0" borderId="3" xfId="0" applyFont="1" applyBorder="1" applyAlignment="1">
      <alignment vertical="top" wrapText="1"/>
    </xf>
    <xf numFmtId="0" fontId="43" fillId="0" borderId="50" xfId="0" applyFont="1" applyBorder="1" applyAlignment="1">
      <alignment horizontal="left"/>
    </xf>
    <xf numFmtId="0" fontId="27" fillId="0" borderId="23" xfId="0" applyFont="1" applyBorder="1" applyAlignment="1">
      <alignment horizontal="left"/>
    </xf>
    <xf numFmtId="0" fontId="27" fillId="0" borderId="37" xfId="0" applyFont="1" applyBorder="1" applyAlignment="1">
      <alignment horizontal="left"/>
    </xf>
    <xf numFmtId="0" fontId="1" fillId="0" borderId="14" xfId="0" applyFont="1" applyBorder="1" applyAlignment="1" applyProtection="1">
      <alignment vertical="top" wrapText="1"/>
      <protection locked="0"/>
    </xf>
    <xf numFmtId="0" fontId="1" fillId="0" borderId="1" xfId="0" applyFont="1" applyBorder="1" applyAlignment="1" applyProtection="1">
      <alignment vertical="top" wrapText="1"/>
      <protection locked="0"/>
    </xf>
    <xf numFmtId="0" fontId="11" fillId="2" borderId="1" xfId="0" applyFont="1" applyFill="1" applyBorder="1" applyAlignment="1">
      <alignment horizontal="left" vertical="center" wrapText="1"/>
    </xf>
    <xf numFmtId="0" fontId="23" fillId="0" borderId="1" xfId="0" applyFont="1" applyBorder="1" applyAlignment="1">
      <alignment vertical="center" wrapText="1"/>
    </xf>
    <xf numFmtId="171" fontId="1" fillId="2" borderId="9" xfId="6" applyNumberFormat="1" applyFont="1" applyFill="1" applyBorder="1" applyAlignment="1">
      <alignment vertical="top" wrapText="1"/>
    </xf>
    <xf numFmtId="171" fontId="1" fillId="2" borderId="7" xfId="6" applyNumberFormat="1" applyFont="1" applyFill="1" applyBorder="1" applyAlignment="1">
      <alignment vertical="top" wrapText="1"/>
    </xf>
    <xf numFmtId="171" fontId="1" fillId="2" borderId="37" xfId="6" applyNumberFormat="1" applyFont="1" applyFill="1" applyBorder="1" applyAlignment="1">
      <alignment vertical="top" wrapText="1"/>
    </xf>
    <xf numFmtId="171" fontId="1" fillId="0" borderId="37" xfId="6" applyNumberFormat="1" applyFont="1" applyFill="1" applyBorder="1" applyAlignment="1">
      <alignment vertical="center" wrapText="1"/>
    </xf>
    <xf numFmtId="171" fontId="1" fillId="2" borderId="18" xfId="0" applyNumberFormat="1" applyFont="1" applyFill="1" applyBorder="1" applyAlignment="1">
      <alignment vertical="top" wrapText="1"/>
    </xf>
    <xf numFmtId="0" fontId="12" fillId="0" borderId="1" xfId="0" applyFont="1" applyBorder="1" applyAlignment="1">
      <alignment horizontal="center"/>
    </xf>
    <xf numFmtId="0" fontId="11" fillId="0" borderId="15" xfId="0" applyFont="1" applyBorder="1" applyAlignment="1">
      <alignment vertical="top" wrapText="1"/>
    </xf>
    <xf numFmtId="0" fontId="12" fillId="2" borderId="1" xfId="0" applyFont="1" applyFill="1" applyBorder="1" applyAlignment="1">
      <alignment horizontal="center" vertical="center" wrapText="1"/>
    </xf>
    <xf numFmtId="0" fontId="12" fillId="0" borderId="1" xfId="0" applyFont="1" applyBorder="1" applyAlignment="1">
      <alignment horizontal="center" vertical="top" wrapText="1"/>
    </xf>
    <xf numFmtId="0" fontId="11" fillId="2" borderId="15" xfId="0" applyFont="1" applyFill="1" applyBorder="1" applyAlignment="1">
      <alignment vertical="top" wrapText="1"/>
    </xf>
    <xf numFmtId="0" fontId="45" fillId="0" borderId="0" xfId="0" applyFont="1" applyAlignment="1">
      <alignment horizontal="left" vertical="top"/>
    </xf>
    <xf numFmtId="0" fontId="45" fillId="0" borderId="0" xfId="0" applyFont="1" applyAlignment="1">
      <alignment vertical="top" wrapText="1"/>
    </xf>
    <xf numFmtId="0" fontId="11" fillId="2" borderId="1" xfId="0" applyFont="1" applyFill="1" applyBorder="1" applyAlignment="1">
      <alignment vertical="center" wrapText="1"/>
    </xf>
    <xf numFmtId="0" fontId="12" fillId="2" borderId="32" xfId="0" applyFont="1" applyFill="1" applyBorder="1" applyAlignment="1">
      <alignment horizontal="center" vertical="center" wrapText="1"/>
    </xf>
    <xf numFmtId="0" fontId="12" fillId="2" borderId="18" xfId="0" applyFont="1" applyFill="1" applyBorder="1" applyAlignment="1">
      <alignment horizontal="center" vertical="center" wrapText="1"/>
    </xf>
    <xf numFmtId="0" fontId="11" fillId="2" borderId="8" xfId="0" applyFont="1" applyFill="1" applyBorder="1" applyAlignment="1">
      <alignment vertical="top" wrapText="1"/>
    </xf>
    <xf numFmtId="165" fontId="11" fillId="2" borderId="29" xfId="6" applyFont="1" applyFill="1" applyBorder="1" applyAlignment="1">
      <alignment vertical="top" wrapText="1"/>
    </xf>
    <xf numFmtId="17" fontId="11" fillId="2" borderId="2" xfId="0" applyNumberFormat="1" applyFont="1" applyFill="1" applyBorder="1" applyAlignment="1">
      <alignment vertical="top" wrapText="1"/>
    </xf>
    <xf numFmtId="0" fontId="11" fillId="2" borderId="6" xfId="0" applyFont="1" applyFill="1" applyBorder="1" applyAlignment="1">
      <alignment vertical="top" wrapText="1"/>
    </xf>
    <xf numFmtId="165" fontId="11" fillId="2" borderId="30" xfId="7" applyNumberFormat="1" applyFont="1" applyFill="1" applyBorder="1" applyAlignment="1">
      <alignment vertical="top" wrapText="1"/>
    </xf>
    <xf numFmtId="17" fontId="11" fillId="2" borderId="3" xfId="0" applyNumberFormat="1" applyFont="1" applyFill="1" applyBorder="1" applyAlignment="1">
      <alignment vertical="top" wrapText="1"/>
    </xf>
    <xf numFmtId="165" fontId="11" fillId="2" borderId="30" xfId="6" applyFont="1" applyFill="1" applyBorder="1" applyAlignment="1">
      <alignment vertical="top" wrapText="1"/>
    </xf>
    <xf numFmtId="0" fontId="11" fillId="2" borderId="3" xfId="0" applyFont="1" applyFill="1" applyBorder="1" applyAlignment="1">
      <alignment horizontal="right" vertical="top" wrapText="1"/>
    </xf>
    <xf numFmtId="0" fontId="11" fillId="0" borderId="6" xfId="0" applyFont="1" applyBorder="1" applyAlignment="1">
      <alignment vertical="top" wrapText="1"/>
    </xf>
    <xf numFmtId="165" fontId="11" fillId="0" borderId="30" xfId="6" applyFont="1" applyFill="1" applyBorder="1" applyAlignment="1">
      <alignment vertical="top" wrapText="1"/>
    </xf>
    <xf numFmtId="17" fontId="11" fillId="2" borderId="3" xfId="0" applyNumberFormat="1" applyFont="1" applyFill="1" applyBorder="1" applyAlignment="1">
      <alignment horizontal="right" vertical="top" wrapText="1"/>
    </xf>
    <xf numFmtId="165" fontId="11" fillId="0" borderId="30" xfId="7" applyNumberFormat="1" applyFont="1" applyFill="1" applyBorder="1" applyAlignment="1">
      <alignment vertical="top" wrapText="1"/>
    </xf>
    <xf numFmtId="0" fontId="11" fillId="2" borderId="34" xfId="0" applyFont="1" applyFill="1" applyBorder="1" applyAlignment="1">
      <alignment vertical="top" wrapText="1"/>
    </xf>
    <xf numFmtId="165" fontId="11" fillId="2" borderId="35" xfId="6" applyFont="1" applyFill="1" applyBorder="1" applyAlignment="1">
      <alignment vertical="top" wrapText="1"/>
    </xf>
    <xf numFmtId="0" fontId="11" fillId="2" borderId="33" xfId="0" applyFont="1" applyFill="1" applyBorder="1" applyAlignment="1">
      <alignment horizontal="right" vertical="top" wrapText="1"/>
    </xf>
    <xf numFmtId="165" fontId="11" fillId="0" borderId="35" xfId="6" applyFont="1" applyFill="1" applyBorder="1" applyAlignment="1">
      <alignment vertical="top" wrapText="1"/>
    </xf>
    <xf numFmtId="0" fontId="12" fillId="2" borderId="32" xfId="0" applyFont="1" applyFill="1" applyBorder="1" applyAlignment="1">
      <alignment horizontal="right" vertical="center" wrapText="1"/>
    </xf>
    <xf numFmtId="172" fontId="11" fillId="2" borderId="36" xfId="7" applyNumberFormat="1" applyFont="1" applyFill="1" applyBorder="1" applyAlignment="1" applyProtection="1">
      <alignment vertical="top" wrapText="1"/>
    </xf>
    <xf numFmtId="0" fontId="11" fillId="2" borderId="1" xfId="0" applyFont="1" applyFill="1" applyBorder="1" applyAlignment="1">
      <alignment vertical="top" wrapText="1"/>
    </xf>
    <xf numFmtId="0" fontId="19" fillId="0" borderId="1" xfId="0" applyFont="1" applyBorder="1" applyAlignment="1">
      <alignment horizontal="left" vertical="center" wrapText="1"/>
    </xf>
    <xf numFmtId="0" fontId="19" fillId="0" borderId="1" xfId="0" applyFont="1" applyBorder="1" applyAlignment="1">
      <alignment horizontal="left" vertical="top" wrapText="1"/>
    </xf>
    <xf numFmtId="9" fontId="0" fillId="0" borderId="0" xfId="0" applyNumberFormat="1"/>
    <xf numFmtId="9" fontId="0" fillId="0" borderId="0" xfId="11" applyFont="1"/>
    <xf numFmtId="172" fontId="1" fillId="2" borderId="36" xfId="7" applyNumberFormat="1" applyFont="1" applyFill="1" applyBorder="1" applyAlignment="1" applyProtection="1">
      <alignment horizontal="left" vertical="top" wrapText="1" indent="2"/>
    </xf>
    <xf numFmtId="0" fontId="43" fillId="3" borderId="0" xfId="0" applyFont="1" applyFill="1" applyAlignment="1">
      <alignment horizontal="left" vertical="center"/>
    </xf>
    <xf numFmtId="0" fontId="2" fillId="3" borderId="0" xfId="0" applyFont="1" applyFill="1" applyAlignment="1">
      <alignment vertical="center" wrapText="1"/>
    </xf>
    <xf numFmtId="166" fontId="27" fillId="3" borderId="0" xfId="10" applyFont="1" applyFill="1" applyBorder="1" applyAlignment="1" applyProtection="1">
      <alignment vertical="center" wrapText="1"/>
    </xf>
    <xf numFmtId="0" fontId="19" fillId="0" borderId="14" xfId="0" applyFont="1" applyBorder="1" applyAlignment="1">
      <alignment horizontal="center" vertical="center" wrapText="1"/>
    </xf>
    <xf numFmtId="0" fontId="19" fillId="0" borderId="1" xfId="0" applyFont="1" applyBorder="1" applyAlignment="1">
      <alignment vertical="center" wrapText="1"/>
    </xf>
    <xf numFmtId="17" fontId="1" fillId="2" borderId="2" xfId="0" applyNumberFormat="1" applyFont="1" applyFill="1" applyBorder="1" applyAlignment="1">
      <alignment vertical="top" wrapText="1"/>
    </xf>
    <xf numFmtId="17" fontId="1" fillId="2" borderId="3" xfId="0" applyNumberFormat="1" applyFont="1" applyFill="1" applyBorder="1" applyAlignment="1">
      <alignment vertical="top" wrapText="1"/>
    </xf>
    <xf numFmtId="166" fontId="1" fillId="2" borderId="68" xfId="10" applyFont="1" applyFill="1" applyBorder="1" applyAlignment="1" applyProtection="1">
      <alignment vertical="top" wrapText="1"/>
    </xf>
    <xf numFmtId="166" fontId="1" fillId="2" borderId="29" xfId="10" applyFont="1" applyFill="1" applyBorder="1" applyAlignment="1" applyProtection="1">
      <alignment vertical="top" wrapText="1"/>
    </xf>
    <xf numFmtId="166" fontId="1" fillId="2" borderId="30" xfId="10" applyFont="1" applyFill="1" applyBorder="1" applyAlignment="1" applyProtection="1">
      <alignment vertical="top" wrapText="1"/>
    </xf>
    <xf numFmtId="166" fontId="1" fillId="2" borderId="35" xfId="10" applyFont="1" applyFill="1" applyBorder="1" applyAlignment="1" applyProtection="1">
      <alignment vertical="top" wrapText="1"/>
    </xf>
    <xf numFmtId="166" fontId="1" fillId="3" borderId="0" xfId="0" applyNumberFormat="1" applyFont="1" applyFill="1" applyAlignment="1">
      <alignment vertical="top" wrapText="1"/>
    </xf>
    <xf numFmtId="166" fontId="1" fillId="2" borderId="60" xfId="10" applyFont="1" applyFill="1" applyBorder="1" applyAlignment="1" applyProtection="1">
      <alignment vertical="top" wrapText="1"/>
    </xf>
    <xf numFmtId="166" fontId="2" fillId="2" borderId="71" xfId="10" applyFont="1" applyFill="1" applyBorder="1" applyAlignment="1" applyProtection="1">
      <alignment vertical="top" wrapText="1"/>
    </xf>
    <xf numFmtId="166" fontId="2" fillId="2" borderId="36" xfId="10" applyFont="1" applyFill="1" applyBorder="1" applyAlignment="1" applyProtection="1">
      <alignment vertical="top" wrapText="1"/>
    </xf>
    <xf numFmtId="0" fontId="18" fillId="2" borderId="1" xfId="1" applyFill="1" applyBorder="1" applyAlignment="1" applyProtection="1">
      <alignment vertical="top" wrapText="1"/>
      <protection locked="0"/>
    </xf>
    <xf numFmtId="0" fontId="11" fillId="0" borderId="1" xfId="0" applyFont="1" applyBorder="1" applyAlignment="1">
      <alignment vertical="center" wrapText="1"/>
    </xf>
    <xf numFmtId="0" fontId="11" fillId="2" borderId="28" xfId="0" applyFont="1" applyFill="1" applyBorder="1" applyAlignment="1">
      <alignment vertical="top" wrapText="1"/>
    </xf>
    <xf numFmtId="166" fontId="11" fillId="0" borderId="68" xfId="10" applyFont="1" applyFill="1" applyBorder="1" applyAlignment="1" applyProtection="1">
      <alignment vertical="top" wrapText="1"/>
    </xf>
    <xf numFmtId="0" fontId="11" fillId="0" borderId="1" xfId="0" applyFont="1" applyBorder="1" applyAlignment="1">
      <alignment vertical="center"/>
    </xf>
    <xf numFmtId="166" fontId="1" fillId="2" borderId="44" xfId="10" applyFont="1" applyFill="1" applyBorder="1" applyAlignment="1" applyProtection="1">
      <alignment vertical="top" wrapText="1"/>
    </xf>
    <xf numFmtId="167" fontId="0" fillId="0" borderId="0" xfId="7" applyFont="1"/>
    <xf numFmtId="0" fontId="2" fillId="0" borderId="32" xfId="0" applyFont="1" applyBorder="1" applyAlignment="1">
      <alignment horizontal="right" vertical="center" wrapText="1"/>
    </xf>
    <xf numFmtId="0" fontId="21" fillId="0" borderId="0" xfId="0" applyFont="1" applyAlignment="1">
      <alignment horizontal="center"/>
    </xf>
    <xf numFmtId="0" fontId="54" fillId="3" borderId="0" xfId="0" applyFont="1" applyFill="1" applyAlignment="1">
      <alignment horizontal="left" vertical="top" wrapText="1"/>
    </xf>
    <xf numFmtId="0" fontId="43" fillId="3" borderId="0" xfId="0" applyFont="1" applyFill="1" applyAlignment="1">
      <alignment vertical="top" wrapText="1"/>
    </xf>
    <xf numFmtId="0" fontId="1" fillId="3" borderId="0" xfId="0" applyFont="1" applyFill="1" applyAlignment="1">
      <alignment horizontal="center" vertical="center"/>
    </xf>
    <xf numFmtId="0" fontId="33" fillId="8" borderId="52" xfId="4" applyBorder="1" applyAlignment="1" applyProtection="1">
      <alignment horizontal="center" vertical="center" wrapText="1"/>
      <protection locked="0"/>
    </xf>
    <xf numFmtId="0" fontId="1" fillId="0" borderId="15" xfId="0" applyFont="1" applyBorder="1" applyAlignment="1">
      <alignment horizontal="center" vertical="center" wrapText="1"/>
    </xf>
    <xf numFmtId="0" fontId="1" fillId="0" borderId="34" xfId="0" applyFont="1" applyBorder="1" applyAlignment="1">
      <alignment vertical="top" wrapText="1"/>
    </xf>
    <xf numFmtId="166" fontId="1" fillId="0" borderId="44" xfId="10" applyFont="1" applyFill="1" applyBorder="1" applyAlignment="1" applyProtection="1">
      <alignment vertical="top" wrapText="1"/>
    </xf>
    <xf numFmtId="0" fontId="11" fillId="0" borderId="34" xfId="0" applyFont="1" applyBorder="1" applyAlignment="1">
      <alignment vertical="top" wrapText="1"/>
    </xf>
    <xf numFmtId="0" fontId="1" fillId="0" borderId="5" xfId="0" applyFont="1" applyBorder="1" applyAlignment="1">
      <alignment vertical="top" wrapText="1"/>
    </xf>
    <xf numFmtId="166" fontId="1" fillId="0" borderId="29" xfId="10" applyFont="1" applyFill="1" applyBorder="1" applyAlignment="1" applyProtection="1">
      <alignment vertical="top" wrapText="1"/>
    </xf>
    <xf numFmtId="17" fontId="1" fillId="0" borderId="2" xfId="0" applyNumberFormat="1" applyFont="1" applyBorder="1" applyAlignment="1">
      <alignment vertical="top" wrapText="1"/>
    </xf>
    <xf numFmtId="0" fontId="1" fillId="0" borderId="6" xfId="0" applyFont="1" applyBorder="1" applyAlignment="1">
      <alignment vertical="top" wrapText="1"/>
    </xf>
    <xf numFmtId="166" fontId="1" fillId="0" borderId="30" xfId="10" applyFont="1" applyFill="1" applyBorder="1" applyAlignment="1" applyProtection="1">
      <alignment vertical="top" wrapText="1"/>
    </xf>
    <xf numFmtId="17" fontId="1" fillId="0" borderId="3" xfId="0" applyNumberFormat="1" applyFont="1" applyBorder="1" applyAlignment="1">
      <alignment vertical="top" wrapText="1"/>
    </xf>
    <xf numFmtId="0" fontId="0" fillId="0" borderId="68" xfId="0" applyBorder="1" applyAlignment="1">
      <alignment horizontal="center" vertical="center" wrapText="1"/>
    </xf>
    <xf numFmtId="0" fontId="11" fillId="0" borderId="68" xfId="0" applyFont="1" applyBorder="1" applyAlignment="1">
      <alignment horizontal="center" vertical="center" wrapText="1"/>
    </xf>
    <xf numFmtId="0" fontId="19" fillId="0" borderId="68" xfId="0" applyFont="1" applyBorder="1" applyAlignment="1">
      <alignment horizontal="center" vertical="center" wrapText="1"/>
    </xf>
    <xf numFmtId="0" fontId="0" fillId="0" borderId="68" xfId="0" applyBorder="1" applyAlignment="1">
      <alignment horizontal="center" vertical="center"/>
    </xf>
    <xf numFmtId="0" fontId="25" fillId="0" borderId="21" xfId="0" applyFont="1" applyBorder="1" applyAlignment="1">
      <alignment horizontal="center" vertical="top" wrapText="1"/>
    </xf>
    <xf numFmtId="0" fontId="37" fillId="0" borderId="11" xfId="0" applyFont="1" applyBorder="1" applyAlignment="1">
      <alignment horizontal="center" vertical="center" wrapText="1"/>
    </xf>
    <xf numFmtId="0" fontId="33" fillId="12" borderId="11" xfId="4" applyFill="1" applyBorder="1" applyAlignment="1" applyProtection="1">
      <alignment horizontal="center" vertical="center" wrapText="1"/>
      <protection locked="0"/>
    </xf>
    <xf numFmtId="0" fontId="40" fillId="2" borderId="11" xfId="0" applyFont="1" applyFill="1" applyBorder="1" applyAlignment="1">
      <alignment horizontal="center" vertical="center" wrapText="1"/>
    </xf>
    <xf numFmtId="0" fontId="33" fillId="12" borderId="52" xfId="4" applyFill="1" applyBorder="1" applyAlignment="1" applyProtection="1">
      <alignment horizontal="center" vertical="center" wrapText="1"/>
      <protection locked="0"/>
    </xf>
    <xf numFmtId="0" fontId="33" fillId="8" borderId="11" xfId="4" applyBorder="1" applyAlignment="1" applyProtection="1">
      <alignment horizontal="center" vertical="center" wrapText="1"/>
      <protection locked="0"/>
    </xf>
    <xf numFmtId="0" fontId="11" fillId="14" borderId="3" xfId="0" applyFont="1" applyFill="1" applyBorder="1" applyAlignment="1">
      <alignment vertical="top" wrapText="1"/>
    </xf>
    <xf numFmtId="17" fontId="1" fillId="14" borderId="3" xfId="0" applyNumberFormat="1" applyFont="1" applyFill="1" applyBorder="1" applyAlignment="1">
      <alignment vertical="top" wrapText="1"/>
    </xf>
    <xf numFmtId="0" fontId="12" fillId="3" borderId="22" xfId="0" applyFont="1" applyFill="1" applyBorder="1" applyAlignment="1">
      <alignment horizontal="right" wrapText="1"/>
    </xf>
    <xf numFmtId="0" fontId="12" fillId="3" borderId="0" xfId="0" applyFont="1" applyFill="1" applyAlignment="1">
      <alignment horizontal="right" wrapText="1"/>
    </xf>
    <xf numFmtId="14" fontId="1" fillId="0" borderId="16" xfId="0" applyNumberFormat="1" applyFont="1" applyBorder="1" applyAlignment="1">
      <alignment horizontal="center"/>
    </xf>
    <xf numFmtId="0" fontId="1" fillId="0" borderId="15" xfId="0" applyFont="1" applyBorder="1" applyAlignment="1">
      <alignment horizontal="center"/>
    </xf>
    <xf numFmtId="0" fontId="2" fillId="3" borderId="22" xfId="0" applyFont="1" applyFill="1" applyBorder="1" applyAlignment="1">
      <alignment horizontal="right" wrapText="1"/>
    </xf>
    <xf numFmtId="0" fontId="2" fillId="3" borderId="23" xfId="0" applyFont="1" applyFill="1" applyBorder="1" applyAlignment="1">
      <alignment horizontal="right" wrapText="1"/>
    </xf>
    <xf numFmtId="0" fontId="12" fillId="3" borderId="23" xfId="0" applyFont="1" applyFill="1" applyBorder="1" applyAlignment="1">
      <alignment horizontal="right" wrapText="1"/>
    </xf>
    <xf numFmtId="0" fontId="2" fillId="3" borderId="22" xfId="0" applyFont="1" applyFill="1" applyBorder="1" applyAlignment="1">
      <alignment horizontal="right" vertical="top" wrapText="1"/>
    </xf>
    <xf numFmtId="0" fontId="2" fillId="3" borderId="23" xfId="0" applyFont="1" applyFill="1" applyBorder="1" applyAlignment="1">
      <alignment horizontal="right" vertical="top" wrapText="1"/>
    </xf>
    <xf numFmtId="0" fontId="1" fillId="2" borderId="65" xfId="0" applyFont="1" applyFill="1" applyBorder="1" applyAlignment="1">
      <alignment horizontal="center"/>
    </xf>
    <xf numFmtId="0" fontId="1" fillId="2" borderId="24" xfId="0" applyFont="1" applyFill="1" applyBorder="1" applyAlignment="1">
      <alignment horizontal="center"/>
    </xf>
    <xf numFmtId="0" fontId="2" fillId="3" borderId="0" xfId="0" applyFont="1" applyFill="1" applyAlignment="1">
      <alignment horizontal="right" wrapText="1"/>
    </xf>
    <xf numFmtId="0" fontId="1" fillId="2" borderId="33" xfId="0" applyFont="1" applyFill="1" applyBorder="1" applyAlignment="1">
      <alignment horizontal="center"/>
    </xf>
    <xf numFmtId="0" fontId="1" fillId="2" borderId="15" xfId="0" applyFont="1" applyFill="1" applyBorder="1" applyAlignment="1">
      <alignment horizontal="center"/>
    </xf>
    <xf numFmtId="0" fontId="7" fillId="3" borderId="0" xfId="0" applyFont="1" applyFill="1" applyAlignment="1">
      <alignment horizontal="center"/>
    </xf>
    <xf numFmtId="0" fontId="2" fillId="3" borderId="0" xfId="0" applyFont="1" applyFill="1" applyAlignment="1">
      <alignment horizontal="left" vertical="center" wrapText="1"/>
    </xf>
    <xf numFmtId="0" fontId="10" fillId="2" borderId="43" xfId="0" applyFont="1" applyFill="1" applyBorder="1" applyAlignment="1">
      <alignment horizontal="center" wrapText="1"/>
    </xf>
    <xf numFmtId="0" fontId="10" fillId="2" borderId="17" xfId="0" applyFont="1" applyFill="1" applyBorder="1" applyAlignment="1">
      <alignment horizontal="center" wrapText="1"/>
    </xf>
    <xf numFmtId="0" fontId="10" fillId="2" borderId="31" xfId="0" applyFont="1" applyFill="1" applyBorder="1" applyAlignment="1">
      <alignment horizontal="center" wrapText="1"/>
    </xf>
    <xf numFmtId="0" fontId="10" fillId="2" borderId="17" xfId="0" applyFont="1" applyFill="1" applyBorder="1" applyAlignment="1">
      <alignment horizontal="center"/>
    </xf>
    <xf numFmtId="0" fontId="10" fillId="2" borderId="31" xfId="0" applyFont="1" applyFill="1" applyBorder="1" applyAlignment="1">
      <alignment horizontal="center"/>
    </xf>
    <xf numFmtId="0" fontId="10" fillId="0" borderId="43" xfId="0" applyFont="1" applyBorder="1" applyAlignment="1">
      <alignment horizontal="center"/>
    </xf>
    <xf numFmtId="0" fontId="10" fillId="0" borderId="17" xfId="0" applyFont="1" applyBorder="1" applyAlignment="1">
      <alignment horizontal="center"/>
    </xf>
    <xf numFmtId="0" fontId="10" fillId="0" borderId="31" xfId="0" applyFont="1" applyBorder="1" applyAlignment="1">
      <alignment horizontal="center"/>
    </xf>
    <xf numFmtId="0" fontId="11" fillId="3" borderId="22" xfId="0" applyFont="1" applyFill="1" applyBorder="1" applyAlignment="1">
      <alignment horizontal="center" wrapText="1"/>
    </xf>
    <xf numFmtId="0" fontId="7" fillId="3" borderId="0" xfId="0" applyFont="1" applyFill="1" applyAlignment="1">
      <alignment horizontal="center" wrapText="1"/>
    </xf>
    <xf numFmtId="0" fontId="7" fillId="3" borderId="22" xfId="0" applyFont="1" applyFill="1" applyBorder="1" applyAlignment="1">
      <alignment horizontal="center" wrapText="1"/>
    </xf>
    <xf numFmtId="0" fontId="4" fillId="3" borderId="0" xfId="0" applyFont="1" applyFill="1" applyAlignment="1">
      <alignment horizontal="left" vertical="top" wrapText="1"/>
    </xf>
    <xf numFmtId="0" fontId="12" fillId="3" borderId="0" xfId="0" applyFont="1" applyFill="1" applyAlignment="1">
      <alignment horizontal="left" vertical="center" wrapText="1"/>
    </xf>
    <xf numFmtId="3" fontId="1" fillId="2" borderId="43" xfId="0" applyNumberFormat="1" applyFont="1" applyFill="1" applyBorder="1" applyAlignment="1" applyProtection="1">
      <alignment horizontal="center" vertical="center" wrapText="1"/>
      <protection locked="0"/>
    </xf>
    <xf numFmtId="3" fontId="1" fillId="2" borderId="31" xfId="0" applyNumberFormat="1" applyFont="1" applyFill="1" applyBorder="1" applyAlignment="1" applyProtection="1">
      <alignment horizontal="center" vertical="center" wrapText="1"/>
      <protection locked="0"/>
    </xf>
    <xf numFmtId="0" fontId="12" fillId="0" borderId="0" xfId="0" applyFont="1" applyAlignment="1">
      <alignment horizontal="left" vertical="center" wrapText="1"/>
    </xf>
    <xf numFmtId="3" fontId="1" fillId="2" borderId="43" xfId="0" applyNumberFormat="1" applyFont="1" applyFill="1" applyBorder="1" applyAlignment="1" applyProtection="1">
      <alignment horizontal="center" vertical="top" wrapText="1"/>
      <protection locked="0"/>
    </xf>
    <xf numFmtId="3" fontId="1" fillId="2" borderId="31" xfId="0" applyNumberFormat="1" applyFont="1" applyFill="1" applyBorder="1" applyAlignment="1" applyProtection="1">
      <alignment horizontal="center" vertical="top" wrapText="1"/>
      <protection locked="0"/>
    </xf>
    <xf numFmtId="4" fontId="1" fillId="2" borderId="43" xfId="0" applyNumberFormat="1" applyFont="1" applyFill="1" applyBorder="1" applyAlignment="1" applyProtection="1">
      <alignment horizontal="right" vertical="top" wrapText="1"/>
      <protection locked="0"/>
    </xf>
    <xf numFmtId="4" fontId="1" fillId="2" borderId="31" xfId="0" applyNumberFormat="1" applyFont="1" applyFill="1" applyBorder="1" applyAlignment="1" applyProtection="1">
      <alignment horizontal="right" vertical="top" wrapText="1"/>
      <protection locked="0"/>
    </xf>
    <xf numFmtId="0" fontId="1" fillId="2" borderId="43" xfId="0" applyFont="1" applyFill="1" applyBorder="1" applyAlignment="1" applyProtection="1">
      <alignment horizontal="center" vertical="top" wrapText="1"/>
      <protection locked="0"/>
    </xf>
    <xf numFmtId="0" fontId="1" fillId="2" borderId="31" xfId="0" applyFont="1" applyFill="1" applyBorder="1" applyAlignment="1" applyProtection="1">
      <alignment horizontal="center" vertical="top" wrapText="1"/>
      <protection locked="0"/>
    </xf>
    <xf numFmtId="0" fontId="1" fillId="2" borderId="43" xfId="0" applyFont="1" applyFill="1" applyBorder="1" applyAlignment="1" applyProtection="1">
      <alignment horizontal="left" vertical="top" wrapText="1"/>
      <protection locked="0"/>
    </xf>
    <xf numFmtId="0" fontId="1" fillId="2" borderId="31" xfId="0" applyFont="1" applyFill="1" applyBorder="1" applyAlignment="1" applyProtection="1">
      <alignment horizontal="left" vertical="top" wrapText="1"/>
      <protection locked="0"/>
    </xf>
    <xf numFmtId="166" fontId="1" fillId="0" borderId="43" xfId="10" applyFont="1" applyFill="1" applyBorder="1" applyAlignment="1" applyProtection="1">
      <alignment horizontal="center" vertical="top" wrapText="1"/>
      <protection locked="0"/>
    </xf>
    <xf numFmtId="166" fontId="1" fillId="0" borderId="31" xfId="10" applyFont="1" applyFill="1" applyBorder="1" applyAlignment="1" applyProtection="1">
      <alignment horizontal="center" vertical="top" wrapText="1"/>
      <protection locked="0"/>
    </xf>
    <xf numFmtId="0" fontId="4" fillId="3" borderId="0" xfId="0" applyFont="1" applyFill="1" applyAlignment="1">
      <alignment horizontal="left" vertical="center" wrapText="1"/>
    </xf>
    <xf numFmtId="0" fontId="2" fillId="14" borderId="43" xfId="0" applyFont="1" applyFill="1" applyBorder="1" applyAlignment="1">
      <alignment horizontal="center" vertical="top" wrapText="1"/>
    </xf>
    <xf numFmtId="0" fontId="2" fillId="14" borderId="31" xfId="0" applyFont="1" applyFill="1" applyBorder="1" applyAlignment="1">
      <alignment horizontal="center" vertical="top" wrapText="1"/>
    </xf>
    <xf numFmtId="0" fontId="1" fillId="3" borderId="0" xfId="0" applyFont="1" applyFill="1" applyAlignment="1">
      <alignment horizontal="left" vertical="center" wrapText="1"/>
    </xf>
    <xf numFmtId="0" fontId="1" fillId="3" borderId="23" xfId="0" applyFont="1" applyFill="1" applyBorder="1" applyAlignment="1">
      <alignment horizontal="left" vertical="center" wrapText="1"/>
    </xf>
    <xf numFmtId="0" fontId="2" fillId="3" borderId="0" xfId="0" applyFont="1" applyFill="1" applyAlignment="1">
      <alignment horizontal="center" vertical="top" wrapText="1"/>
    </xf>
    <xf numFmtId="0" fontId="61" fillId="3" borderId="20" xfId="0" applyFont="1" applyFill="1" applyBorder="1" applyAlignment="1">
      <alignment horizontal="left" vertical="top" wrapText="1"/>
    </xf>
    <xf numFmtId="0" fontId="1" fillId="3" borderId="0" xfId="0" applyFont="1" applyFill="1" applyAlignment="1">
      <alignment horizontal="left" vertical="top" wrapText="1"/>
    </xf>
    <xf numFmtId="0" fontId="1" fillId="3" borderId="23" xfId="0" applyFont="1" applyFill="1" applyBorder="1" applyAlignment="1">
      <alignment horizontal="left" vertical="top" wrapText="1"/>
    </xf>
    <xf numFmtId="0" fontId="1" fillId="2" borderId="43" xfId="0" applyFont="1" applyFill="1" applyBorder="1" applyAlignment="1" applyProtection="1">
      <alignment vertical="top" wrapText="1"/>
      <protection locked="0"/>
    </xf>
    <xf numFmtId="0" fontId="1" fillId="2" borderId="31" xfId="0" applyFont="1" applyFill="1" applyBorder="1" applyAlignment="1" applyProtection="1">
      <alignment vertical="top" wrapText="1"/>
      <protection locked="0"/>
    </xf>
    <xf numFmtId="0" fontId="1" fillId="3" borderId="0" xfId="0" applyFont="1" applyFill="1" applyAlignment="1" applyProtection="1">
      <alignment vertical="top" wrapText="1"/>
      <protection locked="0"/>
    </xf>
    <xf numFmtId="0" fontId="2" fillId="3" borderId="25" xfId="0" applyFont="1" applyFill="1" applyBorder="1" applyAlignment="1">
      <alignment horizontal="left" vertical="center" wrapText="1"/>
    </xf>
    <xf numFmtId="0" fontId="8" fillId="3" borderId="0" xfId="0" applyFont="1" applyFill="1" applyAlignment="1">
      <alignment vertical="top" wrapText="1"/>
    </xf>
    <xf numFmtId="3" fontId="1" fillId="2" borderId="43" xfId="0" applyNumberFormat="1" applyFont="1" applyFill="1" applyBorder="1" applyAlignment="1" applyProtection="1">
      <alignment vertical="top" wrapText="1"/>
      <protection locked="0"/>
    </xf>
    <xf numFmtId="3" fontId="1" fillId="2" borderId="31" xfId="0" applyNumberFormat="1" applyFont="1" applyFill="1" applyBorder="1" applyAlignment="1" applyProtection="1">
      <alignment vertical="top" wrapText="1"/>
      <protection locked="0"/>
    </xf>
    <xf numFmtId="3" fontId="1" fillId="3" borderId="0" xfId="0" applyNumberFormat="1" applyFont="1" applyFill="1" applyAlignment="1" applyProtection="1">
      <alignment vertical="top" wrapText="1"/>
      <protection locked="0"/>
    </xf>
    <xf numFmtId="3" fontId="1" fillId="3" borderId="17" xfId="0" applyNumberFormat="1" applyFont="1" applyFill="1" applyBorder="1" applyAlignment="1" applyProtection="1">
      <alignment horizontal="center" vertical="top" wrapText="1"/>
      <protection locked="0"/>
    </xf>
    <xf numFmtId="0" fontId="2" fillId="0" borderId="0" xfId="0" applyFont="1" applyAlignment="1">
      <alignment horizontal="left" vertical="center" wrapText="1"/>
    </xf>
    <xf numFmtId="0" fontId="2" fillId="0" borderId="0" xfId="0" applyFont="1" applyAlignment="1">
      <alignment horizontal="center" vertical="top" wrapText="1"/>
    </xf>
    <xf numFmtId="0" fontId="1" fillId="0" borderId="0" xfId="0" applyFont="1" applyAlignment="1">
      <alignment horizontal="left" vertical="center" wrapText="1"/>
    </xf>
    <xf numFmtId="0" fontId="1" fillId="0" borderId="0" xfId="0" applyFont="1" applyAlignment="1" applyProtection="1">
      <alignment vertical="top" wrapText="1"/>
      <protection locked="0"/>
    </xf>
    <xf numFmtId="3" fontId="1" fillId="0" borderId="0" xfId="0" applyNumberFormat="1" applyFont="1" applyAlignment="1" applyProtection="1">
      <alignment vertical="top" wrapText="1"/>
      <protection locked="0"/>
    </xf>
    <xf numFmtId="0" fontId="27" fillId="0" borderId="0" xfId="0" applyFont="1" applyAlignment="1">
      <alignment horizontal="left" vertical="center" wrapText="1"/>
    </xf>
    <xf numFmtId="4" fontId="1" fillId="0" borderId="43" xfId="0" applyNumberFormat="1" applyFont="1" applyBorder="1" applyAlignment="1" applyProtection="1">
      <alignment horizontal="right" vertical="top" wrapText="1"/>
      <protection locked="0"/>
    </xf>
    <xf numFmtId="4" fontId="1" fillId="0" borderId="31" xfId="0" applyNumberFormat="1" applyFont="1" applyBorder="1" applyAlignment="1" applyProtection="1">
      <alignment horizontal="right" vertical="top" wrapText="1"/>
      <protection locked="0"/>
    </xf>
    <xf numFmtId="0" fontId="10" fillId="2" borderId="43" xfId="0" applyFont="1" applyFill="1" applyBorder="1" applyAlignment="1">
      <alignment horizontal="center"/>
    </xf>
    <xf numFmtId="0" fontId="2" fillId="3" borderId="23" xfId="0" applyFont="1" applyFill="1" applyBorder="1" applyAlignment="1">
      <alignment horizontal="left" vertical="center" wrapText="1"/>
    </xf>
    <xf numFmtId="0" fontId="2" fillId="2" borderId="43" xfId="0" applyFont="1" applyFill="1" applyBorder="1" applyAlignment="1">
      <alignment horizontal="center" vertical="top" wrapText="1"/>
    </xf>
    <xf numFmtId="0" fontId="2" fillId="2" borderId="31" xfId="0" applyFont="1" applyFill="1" applyBorder="1" applyAlignment="1">
      <alignment horizontal="center" vertical="top" wrapText="1"/>
    </xf>
    <xf numFmtId="0" fontId="8" fillId="3" borderId="0" xfId="0" applyFont="1" applyFill="1" applyAlignment="1">
      <alignment horizontal="left" vertical="center" wrapText="1"/>
    </xf>
    <xf numFmtId="0" fontId="12" fillId="3" borderId="0" xfId="0" applyFont="1" applyFill="1" applyAlignment="1">
      <alignment horizontal="left" vertical="top" wrapText="1"/>
    </xf>
    <xf numFmtId="0" fontId="11" fillId="3" borderId="0" xfId="0" applyFont="1" applyFill="1" applyAlignment="1">
      <alignment horizontal="center" wrapText="1"/>
    </xf>
    <xf numFmtId="0" fontId="8" fillId="3" borderId="0" xfId="0" applyFont="1" applyFill="1" applyAlignment="1">
      <alignment horizontal="left" vertical="top" wrapText="1"/>
    </xf>
    <xf numFmtId="0" fontId="11" fillId="3" borderId="0" xfId="0" applyFont="1" applyFill="1" applyAlignment="1">
      <alignment horizontal="left" vertical="top" wrapText="1"/>
    </xf>
    <xf numFmtId="0" fontId="19" fillId="3" borderId="66" xfId="0" applyFont="1" applyFill="1" applyBorder="1" applyAlignment="1">
      <alignment horizontal="center" vertical="top"/>
    </xf>
    <xf numFmtId="0" fontId="19" fillId="3" borderId="67" xfId="0" applyFont="1" applyFill="1" applyBorder="1" applyAlignment="1">
      <alignment horizontal="center" vertical="top"/>
    </xf>
    <xf numFmtId="0" fontId="26" fillId="0" borderId="0" xfId="0" applyFont="1" applyAlignment="1">
      <alignment horizontal="center" vertical="center" wrapText="1"/>
    </xf>
    <xf numFmtId="0" fontId="11" fillId="2" borderId="45" xfId="0" applyFont="1" applyFill="1" applyBorder="1" applyAlignment="1">
      <alignment horizontal="left" vertical="top" wrapText="1"/>
    </xf>
    <xf numFmtId="0" fontId="11" fillId="2" borderId="47" xfId="0" applyFont="1" applyFill="1" applyBorder="1" applyAlignment="1">
      <alignment horizontal="left" vertical="top" wrapText="1"/>
    </xf>
    <xf numFmtId="0" fontId="26" fillId="3" borderId="0" xfId="0" applyFont="1" applyFill="1" applyAlignment="1">
      <alignment horizontal="left" wrapText="1"/>
    </xf>
    <xf numFmtId="0" fontId="11" fillId="2" borderId="43" xfId="0" applyFont="1" applyFill="1" applyBorder="1" applyAlignment="1">
      <alignment horizontal="left" vertical="top" wrapText="1"/>
    </xf>
    <xf numFmtId="0" fontId="11" fillId="2" borderId="17" xfId="0" applyFont="1" applyFill="1" applyBorder="1" applyAlignment="1">
      <alignment horizontal="left" vertical="top" wrapText="1"/>
    </xf>
    <xf numFmtId="0" fontId="11" fillId="2" borderId="31" xfId="0" applyFont="1" applyFill="1" applyBorder="1" applyAlignment="1">
      <alignment horizontal="left" vertical="top" wrapText="1"/>
    </xf>
    <xf numFmtId="0" fontId="28" fillId="3" borderId="0" xfId="0" applyFont="1" applyFill="1" applyAlignment="1">
      <alignment horizontal="left"/>
    </xf>
    <xf numFmtId="0" fontId="12" fillId="2" borderId="32" xfId="0" applyFont="1" applyFill="1" applyBorder="1" applyAlignment="1">
      <alignment horizontal="center" vertical="top" wrapText="1"/>
    </xf>
    <xf numFmtId="0" fontId="12" fillId="2" borderId="18" xfId="0" applyFont="1" applyFill="1" applyBorder="1" applyAlignment="1">
      <alignment horizontal="center" vertical="top" wrapText="1"/>
    </xf>
    <xf numFmtId="0" fontId="11" fillId="2" borderId="6" xfId="0" applyFont="1" applyFill="1" applyBorder="1" applyAlignment="1">
      <alignment horizontal="left" vertical="top" wrapText="1"/>
    </xf>
    <xf numFmtId="0" fontId="11" fillId="2" borderId="7" xfId="0" applyFont="1" applyFill="1" applyBorder="1" applyAlignment="1">
      <alignment horizontal="left" vertical="top" wrapText="1"/>
    </xf>
    <xf numFmtId="0" fontId="11" fillId="14" borderId="6" xfId="0" applyFont="1" applyFill="1" applyBorder="1" applyAlignment="1">
      <alignment horizontal="left" vertical="top" wrapText="1"/>
    </xf>
    <xf numFmtId="0" fontId="11" fillId="14" borderId="7" xfId="0" applyFont="1" applyFill="1" applyBorder="1" applyAlignment="1">
      <alignment horizontal="left" vertical="top" wrapText="1"/>
    </xf>
    <xf numFmtId="0" fontId="11" fillId="0" borderId="51" xfId="0" applyFont="1" applyBorder="1" applyAlignment="1">
      <alignment horizontal="left" vertical="top" wrapText="1"/>
    </xf>
    <xf numFmtId="0" fontId="11" fillId="0" borderId="53" xfId="0" applyFont="1" applyBorder="1" applyAlignment="1">
      <alignment horizontal="left" vertical="top" wrapText="1"/>
    </xf>
    <xf numFmtId="0" fontId="11" fillId="0" borderId="6" xfId="0" applyFont="1" applyBorder="1" applyAlignment="1">
      <alignment horizontal="left" vertical="top" wrapText="1"/>
    </xf>
    <xf numFmtId="0" fontId="11" fillId="0" borderId="7" xfId="0" applyFont="1" applyBorder="1" applyAlignment="1">
      <alignment horizontal="left" vertical="top" wrapText="1"/>
    </xf>
    <xf numFmtId="0" fontId="11" fillId="2" borderId="6" xfId="0" applyFont="1" applyFill="1" applyBorder="1" applyAlignment="1">
      <alignment horizontal="center" vertical="top" wrapText="1"/>
    </xf>
    <xf numFmtId="0" fontId="11" fillId="2" borderId="7" xfId="0" applyFont="1" applyFill="1" applyBorder="1" applyAlignment="1">
      <alignment horizontal="center" vertical="top" wrapText="1"/>
    </xf>
    <xf numFmtId="0" fontId="11" fillId="2" borderId="12" xfId="0" applyFont="1" applyFill="1" applyBorder="1" applyAlignment="1">
      <alignment horizontal="center" vertical="top" wrapText="1"/>
    </xf>
    <xf numFmtId="0" fontId="11" fillId="2" borderId="14" xfId="0" applyFont="1" applyFill="1" applyBorder="1" applyAlignment="1">
      <alignment horizontal="center" vertical="top" wrapText="1"/>
    </xf>
    <xf numFmtId="0" fontId="26" fillId="3" borderId="0" xfId="0" applyFont="1" applyFill="1" applyAlignment="1">
      <alignment horizontal="left"/>
    </xf>
    <xf numFmtId="0" fontId="11" fillId="2" borderId="51" xfId="0" applyFont="1" applyFill="1" applyBorder="1" applyAlignment="1">
      <alignment horizontal="left" vertical="top" wrapText="1"/>
    </xf>
    <xf numFmtId="0" fontId="11" fillId="2" borderId="53"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44" xfId="0" applyFont="1" applyFill="1" applyBorder="1" applyAlignment="1">
      <alignment horizontal="left" vertical="top" wrapText="1"/>
    </xf>
    <xf numFmtId="0" fontId="11" fillId="3" borderId="0" xfId="0" applyFont="1" applyFill="1" applyAlignment="1">
      <alignment horizontal="center"/>
    </xf>
    <xf numFmtId="0" fontId="19" fillId="0" borderId="51" xfId="0" applyFont="1" applyBorder="1" applyAlignment="1">
      <alignment horizontal="center" vertical="center" wrapText="1"/>
    </xf>
    <xf numFmtId="0" fontId="19" fillId="0" borderId="56"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53" xfId="0" applyFont="1" applyBorder="1" applyAlignment="1">
      <alignment horizontal="left" vertical="center" wrapText="1"/>
    </xf>
    <xf numFmtId="0" fontId="26" fillId="0" borderId="6" xfId="0" applyFont="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horizontal="left" vertical="center" wrapText="1"/>
    </xf>
    <xf numFmtId="0" fontId="26" fillId="0" borderId="13" xfId="0" applyFont="1" applyBorder="1" applyAlignment="1">
      <alignment horizontal="left" vertical="center" wrapText="1"/>
    </xf>
    <xf numFmtId="0" fontId="26" fillId="0" borderId="32" xfId="0" applyFont="1" applyBorder="1" applyAlignment="1">
      <alignment horizontal="left" vertical="center" wrapText="1"/>
    </xf>
    <xf numFmtId="0" fontId="19" fillId="0" borderId="63" xfId="0" applyFont="1" applyBorder="1" applyAlignment="1">
      <alignment horizontal="left" vertical="center" wrapText="1"/>
    </xf>
    <xf numFmtId="0" fontId="19" fillId="0" borderId="63" xfId="0" applyFont="1" applyBorder="1" applyAlignment="1">
      <alignment horizontal="center" vertical="top" wrapText="1"/>
    </xf>
    <xf numFmtId="0" fontId="19" fillId="0" borderId="18" xfId="0" applyFont="1" applyBorder="1" applyAlignment="1">
      <alignment horizontal="center" vertical="top" wrapText="1"/>
    </xf>
    <xf numFmtId="0" fontId="26" fillId="0" borderId="8"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8" xfId="0" applyFont="1" applyBorder="1" applyAlignment="1">
      <alignment horizontal="left" vertical="center" wrapText="1"/>
    </xf>
    <xf numFmtId="0" fontId="26" fillId="0" borderId="10" xfId="0" applyFont="1" applyBorder="1" applyAlignment="1">
      <alignment horizontal="left" vertical="center" wrapText="1"/>
    </xf>
    <xf numFmtId="0" fontId="19" fillId="14" borderId="11" xfId="0" applyFont="1" applyFill="1" applyBorder="1" applyAlignment="1">
      <alignment horizontal="left" vertical="center" wrapText="1"/>
    </xf>
    <xf numFmtId="0" fontId="19" fillId="14" borderId="7" xfId="0" applyFont="1" applyFill="1" applyBorder="1" applyAlignment="1">
      <alignment horizontal="left" vertical="center" wrapText="1"/>
    </xf>
    <xf numFmtId="0" fontId="19" fillId="14" borderId="13" xfId="0" applyFont="1" applyFill="1" applyBorder="1" applyAlignment="1">
      <alignment horizontal="left" vertical="top" wrapText="1"/>
    </xf>
    <xf numFmtId="0" fontId="19" fillId="14" borderId="14" xfId="0" applyFont="1" applyFill="1" applyBorder="1" applyAlignment="1">
      <alignment horizontal="left" vertical="top" wrapText="1"/>
    </xf>
    <xf numFmtId="0" fontId="19" fillId="0" borderId="10" xfId="0" applyFont="1" applyBorder="1" applyAlignment="1">
      <alignment horizontal="center" vertical="center" wrapText="1"/>
    </xf>
    <xf numFmtId="0" fontId="19" fillId="0" borderId="9" xfId="0" applyFont="1" applyBorder="1" applyAlignment="1">
      <alignment horizontal="center" vertical="center" wrapText="1"/>
    </xf>
    <xf numFmtId="0" fontId="0" fillId="0" borderId="11" xfId="0" applyBorder="1" applyAlignment="1">
      <alignment horizontal="left" vertical="center" wrapText="1"/>
    </xf>
    <xf numFmtId="0" fontId="0" fillId="0" borderId="7"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3" xfId="0" applyBorder="1" applyAlignment="1">
      <alignment horizontal="left" vertical="top"/>
    </xf>
    <xf numFmtId="0" fontId="0" fillId="0" borderId="14" xfId="0" applyBorder="1" applyAlignment="1">
      <alignment horizontal="left" vertical="top"/>
    </xf>
    <xf numFmtId="0" fontId="0" fillId="0" borderId="10" xfId="0" applyBorder="1" applyAlignment="1">
      <alignment horizontal="center" vertical="top"/>
    </xf>
    <xf numFmtId="0" fontId="0" fillId="0" borderId="9" xfId="0" applyBorder="1" applyAlignment="1">
      <alignment horizontal="center" vertical="top"/>
    </xf>
    <xf numFmtId="0" fontId="26" fillId="13" borderId="0" xfId="0" applyFont="1" applyFill="1" applyAlignment="1">
      <alignment horizontal="left" vertical="top" wrapText="1"/>
    </xf>
    <xf numFmtId="0" fontId="0" fillId="0" borderId="10" xfId="0" applyBorder="1" applyAlignment="1">
      <alignment horizontal="left" vertical="center"/>
    </xf>
    <xf numFmtId="0" fontId="0" fillId="0" borderId="9" xfId="0" applyBorder="1" applyAlignment="1">
      <alignment horizontal="left" vertical="center"/>
    </xf>
    <xf numFmtId="0" fontId="26" fillId="0" borderId="48" xfId="0" applyFont="1" applyBorder="1" applyAlignment="1">
      <alignment horizontal="left" vertical="center" wrapText="1"/>
    </xf>
    <xf numFmtId="0" fontId="26" fillId="0" borderId="59" xfId="0" applyFont="1" applyBorder="1" applyAlignment="1">
      <alignment horizontal="left" vertical="center" wrapText="1"/>
    </xf>
    <xf numFmtId="0" fontId="48" fillId="0" borderId="43" xfId="0" applyFont="1" applyBorder="1" applyAlignment="1">
      <alignment horizontal="center"/>
    </xf>
    <xf numFmtId="0" fontId="48" fillId="0" borderId="17" xfId="0" applyFont="1" applyBorder="1" applyAlignment="1">
      <alignment horizontal="center"/>
    </xf>
    <xf numFmtId="0" fontId="48" fillId="0" borderId="31" xfId="0" applyFont="1" applyBorder="1" applyAlignment="1">
      <alignment horizontal="center"/>
    </xf>
    <xf numFmtId="0" fontId="26" fillId="0" borderId="51" xfId="0" applyFont="1" applyBorder="1" applyAlignment="1">
      <alignment horizontal="left" vertical="center" wrapText="1"/>
    </xf>
    <xf numFmtId="0" fontId="26" fillId="0" borderId="56" xfId="0" applyFont="1" applyBorder="1" applyAlignment="1">
      <alignment horizontal="left" vertical="center" wrapText="1"/>
    </xf>
    <xf numFmtId="0" fontId="26" fillId="0" borderId="45" xfId="0" applyFont="1" applyBorder="1" applyAlignment="1">
      <alignment horizontal="left" vertical="center" wrapText="1"/>
    </xf>
    <xf numFmtId="0" fontId="26" fillId="0" borderId="64" xfId="0" applyFont="1" applyBorder="1" applyAlignment="1">
      <alignment horizontal="left" vertical="center" wrapText="1"/>
    </xf>
    <xf numFmtId="0" fontId="19" fillId="0" borderId="10" xfId="0" applyFont="1" applyBorder="1" applyAlignment="1">
      <alignment horizontal="left" vertical="top"/>
    </xf>
    <xf numFmtId="0" fontId="19" fillId="0" borderId="9" xfId="0" applyFont="1" applyBorder="1" applyAlignment="1">
      <alignment horizontal="left" vertical="top"/>
    </xf>
    <xf numFmtId="0" fontId="19" fillId="0" borderId="11" xfId="0" applyFont="1" applyBorder="1" applyAlignment="1">
      <alignment horizontal="left" vertical="top" wrapText="1"/>
    </xf>
    <xf numFmtId="0" fontId="19" fillId="0" borderId="11" xfId="0" applyFont="1" applyBorder="1" applyAlignment="1">
      <alignment horizontal="left" vertical="top"/>
    </xf>
    <xf numFmtId="0" fontId="19" fillId="0" borderId="7" xfId="0" applyFont="1" applyBorder="1" applyAlignment="1">
      <alignment horizontal="left" vertical="top"/>
    </xf>
    <xf numFmtId="0" fontId="19" fillId="0" borderId="13" xfId="0" applyFont="1" applyBorder="1" applyAlignment="1">
      <alignment horizontal="left" vertical="top" wrapText="1"/>
    </xf>
    <xf numFmtId="0" fontId="19" fillId="0" borderId="13" xfId="0" applyFont="1" applyBorder="1" applyAlignment="1">
      <alignment horizontal="left" vertical="top"/>
    </xf>
    <xf numFmtId="0" fontId="19" fillId="0" borderId="14" xfId="0" applyFont="1" applyBorder="1" applyAlignment="1">
      <alignment horizontal="left" vertical="top"/>
    </xf>
    <xf numFmtId="0" fontId="26" fillId="0" borderId="6" xfId="0" applyFont="1" applyBorder="1" applyAlignment="1">
      <alignment horizontal="center" vertical="center" wrapText="1"/>
    </xf>
    <xf numFmtId="0" fontId="26" fillId="0" borderId="11" xfId="0" applyFont="1" applyBorder="1" applyAlignment="1">
      <alignment horizontal="center" vertical="center" wrapText="1"/>
    </xf>
    <xf numFmtId="0" fontId="19" fillId="0" borderId="10" xfId="0" applyFont="1" applyBorder="1" applyAlignment="1">
      <alignment horizontal="center" vertical="top"/>
    </xf>
    <xf numFmtId="0" fontId="19" fillId="0" borderId="9" xfId="0" applyFont="1" applyBorder="1" applyAlignment="1">
      <alignment horizontal="center" vertical="top"/>
    </xf>
    <xf numFmtId="0" fontId="26" fillId="0" borderId="7" xfId="0" applyFont="1" applyBorder="1" applyAlignment="1">
      <alignment horizontal="center" vertical="center" wrapText="1"/>
    </xf>
    <xf numFmtId="0" fontId="19" fillId="0" borderId="45" xfId="0" applyFont="1" applyBorder="1" applyAlignment="1">
      <alignment horizontal="left" vertical="center"/>
    </xf>
    <xf numFmtId="0" fontId="19" fillId="0" borderId="64" xfId="0" applyFont="1" applyBorder="1" applyAlignment="1">
      <alignment horizontal="left" vertical="center"/>
    </xf>
    <xf numFmtId="0" fontId="19" fillId="0" borderId="42" xfId="0" applyFont="1" applyBorder="1" applyAlignment="1">
      <alignment horizontal="center" vertical="top"/>
    </xf>
    <xf numFmtId="0" fontId="19" fillId="0" borderId="46" xfId="0" applyFont="1" applyBorder="1" applyAlignment="1">
      <alignment horizontal="center" vertical="top"/>
    </xf>
    <xf numFmtId="0" fontId="19" fillId="0" borderId="47" xfId="0" applyFont="1" applyBorder="1" applyAlignment="1">
      <alignment horizontal="center" vertical="top"/>
    </xf>
    <xf numFmtId="0" fontId="26" fillId="0" borderId="30" xfId="0" applyFont="1" applyBorder="1" applyAlignment="1">
      <alignment horizontal="center" vertical="center" wrapText="1"/>
    </xf>
    <xf numFmtId="0" fontId="26" fillId="0" borderId="52" xfId="0" applyFont="1" applyBorder="1" applyAlignment="1">
      <alignment horizontal="center" vertical="center" wrapText="1"/>
    </xf>
    <xf numFmtId="0" fontId="26" fillId="0" borderId="53" xfId="0" applyFont="1" applyBorder="1" applyAlignment="1">
      <alignment horizontal="center" vertical="center" wrapText="1"/>
    </xf>
    <xf numFmtId="0" fontId="19" fillId="0" borderId="10" xfId="0" applyFont="1" applyBorder="1" applyAlignment="1">
      <alignment horizontal="left" vertical="top" wrapText="1"/>
    </xf>
    <xf numFmtId="0" fontId="19" fillId="0" borderId="9" xfId="0" applyFont="1" applyBorder="1" applyAlignment="1">
      <alignment horizontal="left" vertical="top" wrapText="1"/>
    </xf>
    <xf numFmtId="0" fontId="19" fillId="0" borderId="7" xfId="0" applyFont="1" applyBorder="1" applyAlignment="1">
      <alignment horizontal="left" vertical="top" wrapText="1"/>
    </xf>
    <xf numFmtId="0" fontId="19" fillId="0" borderId="12" xfId="0" applyFont="1" applyBorder="1" applyAlignment="1">
      <alignment horizontal="center" vertical="top" wrapText="1"/>
    </xf>
    <xf numFmtId="0" fontId="19" fillId="0" borderId="13" xfId="0" applyFont="1" applyBorder="1" applyAlignment="1">
      <alignment horizontal="center" vertical="top" wrapText="1"/>
    </xf>
    <xf numFmtId="0" fontId="19" fillId="0" borderId="13" xfId="0" applyFont="1" applyBorder="1" applyAlignment="1">
      <alignment horizontal="center" vertical="top"/>
    </xf>
    <xf numFmtId="0" fontId="19" fillId="0" borderId="14" xfId="0" applyFont="1" applyBorder="1" applyAlignment="1">
      <alignment horizontal="center" vertical="top"/>
    </xf>
    <xf numFmtId="0" fontId="26" fillId="0" borderId="8" xfId="0" applyFont="1" applyBorder="1" applyAlignment="1">
      <alignment horizontal="left" vertical="top" wrapText="1"/>
    </xf>
    <xf numFmtId="0" fontId="26" fillId="0" borderId="10" xfId="0" applyFont="1" applyBorder="1" applyAlignment="1">
      <alignment horizontal="left" vertical="top" wrapText="1"/>
    </xf>
    <xf numFmtId="0" fontId="26" fillId="0" borderId="9" xfId="0" applyFont="1" applyBorder="1" applyAlignment="1">
      <alignment horizontal="left" vertical="top" wrapText="1"/>
    </xf>
    <xf numFmtId="0" fontId="26" fillId="0" borderId="51" xfId="0" applyFont="1" applyBorder="1" applyAlignment="1">
      <alignment horizontal="center" vertical="center" wrapText="1"/>
    </xf>
    <xf numFmtId="0" fontId="26" fillId="0" borderId="56" xfId="0" applyFont="1" applyBorder="1" applyAlignment="1">
      <alignment horizontal="center" vertical="center" wrapText="1"/>
    </xf>
    <xf numFmtId="0" fontId="26" fillId="0" borderId="49" xfId="0" applyFont="1" applyBorder="1" applyAlignment="1">
      <alignment horizontal="left" vertical="center" wrapText="1"/>
    </xf>
    <xf numFmtId="0" fontId="26" fillId="0" borderId="50" xfId="0" applyFont="1" applyBorder="1" applyAlignment="1">
      <alignment horizontal="left" vertical="center" wrapText="1"/>
    </xf>
    <xf numFmtId="0" fontId="48" fillId="0" borderId="43" xfId="0" applyFont="1" applyBorder="1" applyAlignment="1">
      <alignment horizontal="center" vertical="top"/>
    </xf>
    <xf numFmtId="0" fontId="48" fillId="0" borderId="17" xfId="0" applyFont="1" applyBorder="1" applyAlignment="1">
      <alignment horizontal="center" vertical="top"/>
    </xf>
    <xf numFmtId="0" fontId="48" fillId="0" borderId="31" xfId="0" applyFont="1" applyBorder="1" applyAlignment="1">
      <alignment horizontal="center" vertical="top"/>
    </xf>
    <xf numFmtId="0" fontId="26" fillId="3" borderId="0" xfId="0" applyFont="1" applyFill="1" applyAlignment="1">
      <alignment horizontal="left" vertical="center" wrapText="1"/>
    </xf>
    <xf numFmtId="0" fontId="19" fillId="3" borderId="0" xfId="0" applyFont="1" applyFill="1" applyAlignment="1">
      <alignment horizontal="center" vertical="top"/>
    </xf>
    <xf numFmtId="0" fontId="1" fillId="0" borderId="43" xfId="0" applyFont="1" applyBorder="1" applyAlignment="1">
      <alignment horizontal="center" vertical="center" wrapText="1"/>
    </xf>
    <xf numFmtId="0" fontId="1" fillId="0" borderId="31" xfId="0" applyFont="1" applyBorder="1" applyAlignment="1">
      <alignment horizontal="center" vertical="center" wrapText="1"/>
    </xf>
    <xf numFmtId="0" fontId="1" fillId="2" borderId="43"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43"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8" fillId="3" borderId="20" xfId="0" applyFont="1" applyFill="1" applyBorder="1" applyAlignment="1">
      <alignment horizontal="center" wrapText="1"/>
    </xf>
    <xf numFmtId="0" fontId="12" fillId="3" borderId="25"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1" fillId="0" borderId="43" xfId="0" applyFont="1" applyBorder="1" applyAlignment="1">
      <alignment horizontal="left" vertical="center" wrapText="1"/>
    </xf>
    <xf numFmtId="0" fontId="1" fillId="0" borderId="31" xfId="0" applyFont="1" applyBorder="1" applyAlignment="1">
      <alignment horizontal="left" vertical="center" wrapText="1"/>
    </xf>
    <xf numFmtId="0" fontId="1" fillId="2" borderId="19" xfId="0" applyFont="1" applyFill="1" applyBorder="1" applyAlignment="1" applyProtection="1">
      <alignment horizontal="center"/>
      <protection locked="0"/>
    </xf>
    <xf numFmtId="0" fontId="1" fillId="2" borderId="20" xfId="0" applyFont="1" applyFill="1" applyBorder="1" applyAlignment="1" applyProtection="1">
      <alignment horizontal="center"/>
      <protection locked="0"/>
    </xf>
    <xf numFmtId="0" fontId="1" fillId="2" borderId="21" xfId="0" applyFont="1" applyFill="1" applyBorder="1" applyAlignment="1" applyProtection="1">
      <alignment horizontal="center"/>
      <protection locked="0"/>
    </xf>
    <xf numFmtId="0" fontId="18" fillId="2" borderId="43" xfId="1" applyFill="1" applyBorder="1" applyAlignment="1" applyProtection="1">
      <alignment horizontal="center"/>
      <protection locked="0"/>
    </xf>
    <xf numFmtId="0" fontId="1" fillId="2" borderId="17" xfId="0" applyFont="1" applyFill="1" applyBorder="1" applyAlignment="1" applyProtection="1">
      <alignment horizontal="center"/>
      <protection locked="0"/>
    </xf>
    <xf numFmtId="0" fontId="1" fillId="2" borderId="31" xfId="0" applyFont="1" applyFill="1" applyBorder="1" applyAlignment="1" applyProtection="1">
      <alignment horizontal="center"/>
      <protection locked="0"/>
    </xf>
    <xf numFmtId="0" fontId="4" fillId="3" borderId="0" xfId="0" applyFont="1" applyFill="1" applyAlignment="1">
      <alignment horizontal="left"/>
    </xf>
    <xf numFmtId="0" fontId="11" fillId="0" borderId="19" xfId="0" applyFont="1" applyBorder="1" applyAlignment="1">
      <alignment horizontal="left" vertical="center" wrapText="1"/>
    </xf>
    <xf numFmtId="0" fontId="11" fillId="0" borderId="20" xfId="0" applyFont="1" applyBorder="1" applyAlignment="1">
      <alignment horizontal="left" vertical="center" wrapText="1"/>
    </xf>
    <xf numFmtId="0" fontId="11" fillId="0" borderId="21" xfId="0" applyFont="1" applyBorder="1" applyAlignment="1">
      <alignment horizontal="left" vertical="center" wrapText="1"/>
    </xf>
    <xf numFmtId="0" fontId="11" fillId="0" borderId="22" xfId="0" applyFont="1" applyBorder="1" applyAlignment="1">
      <alignment horizontal="left" vertical="center" wrapText="1"/>
    </xf>
    <xf numFmtId="0" fontId="11" fillId="0" borderId="0" xfId="0" applyFont="1" applyAlignment="1">
      <alignment horizontal="left" vertical="center" wrapText="1"/>
    </xf>
    <xf numFmtId="0" fontId="11" fillId="0" borderId="23" xfId="0" applyFont="1" applyBorder="1" applyAlignment="1">
      <alignment horizontal="left" vertical="center" wrapText="1"/>
    </xf>
    <xf numFmtId="0" fontId="11" fillId="0" borderId="24" xfId="0" applyFont="1" applyBorder="1" applyAlignment="1">
      <alignment horizontal="left" vertical="center" wrapText="1"/>
    </xf>
    <xf numFmtId="0" fontId="11" fillId="0" borderId="25" xfId="0" applyFont="1" applyBorder="1" applyAlignment="1">
      <alignment horizontal="left" vertical="center" wrapText="1"/>
    </xf>
    <xf numFmtId="0" fontId="11" fillId="0" borderId="26" xfId="0" applyFont="1" applyBorder="1" applyAlignment="1">
      <alignment horizontal="left" vertical="center" wrapText="1"/>
    </xf>
    <xf numFmtId="0" fontId="11" fillId="2" borderId="45" xfId="0" applyFont="1" applyFill="1" applyBorder="1" applyAlignment="1">
      <alignment horizontal="left" vertical="center" wrapText="1"/>
    </xf>
    <xf numFmtId="0" fontId="11" fillId="2" borderId="46" xfId="0" applyFont="1" applyFill="1" applyBorder="1" applyAlignment="1">
      <alignment horizontal="left" vertical="center" wrapText="1"/>
    </xf>
    <xf numFmtId="0" fontId="11" fillId="2" borderId="47" xfId="0" applyFont="1" applyFill="1" applyBorder="1" applyAlignment="1">
      <alignment horizontal="left" vertical="center" wrapText="1"/>
    </xf>
    <xf numFmtId="0" fontId="11" fillId="2" borderId="48" xfId="0" applyFont="1" applyFill="1" applyBorder="1" applyAlignment="1">
      <alignment horizontal="left" vertical="center" wrapText="1"/>
    </xf>
    <xf numFmtId="0" fontId="11" fillId="2" borderId="49" xfId="0" applyFont="1" applyFill="1" applyBorder="1" applyAlignment="1">
      <alignment horizontal="left" vertical="center" wrapText="1"/>
    </xf>
    <xf numFmtId="0" fontId="11" fillId="2" borderId="50" xfId="0" applyFont="1" applyFill="1" applyBorder="1" applyAlignment="1">
      <alignment horizontal="left" vertical="center" wrapText="1"/>
    </xf>
    <xf numFmtId="0" fontId="11" fillId="2" borderId="51" xfId="0" applyFont="1" applyFill="1" applyBorder="1" applyAlignment="1">
      <alignment horizontal="left" vertical="center" wrapText="1"/>
    </xf>
    <xf numFmtId="0" fontId="11" fillId="2" borderId="52" xfId="0" applyFont="1" applyFill="1" applyBorder="1" applyAlignment="1">
      <alignment horizontal="left" vertical="center" wrapText="1"/>
    </xf>
    <xf numFmtId="0" fontId="11" fillId="2" borderId="53" xfId="0" applyFont="1" applyFill="1" applyBorder="1" applyAlignment="1">
      <alignment horizontal="left" vertical="center" wrapText="1"/>
    </xf>
    <xf numFmtId="0" fontId="18" fillId="0" borderId="43" xfId="1" applyFill="1" applyBorder="1" applyAlignment="1" applyProtection="1">
      <alignment horizontal="center"/>
      <protection locked="0"/>
    </xf>
    <xf numFmtId="0" fontId="1" fillId="0" borderId="17" xfId="0" applyFont="1" applyBorder="1" applyAlignment="1" applyProtection="1">
      <alignment horizontal="center"/>
      <protection locked="0"/>
    </xf>
    <xf numFmtId="0" fontId="1" fillId="0" borderId="31" xfId="0" applyFont="1" applyBorder="1" applyAlignment="1" applyProtection="1">
      <alignment horizontal="center"/>
      <protection locked="0"/>
    </xf>
    <xf numFmtId="0" fontId="1" fillId="0" borderId="43" xfId="0" applyFont="1" applyBorder="1" applyAlignment="1" applyProtection="1">
      <alignment horizontal="center"/>
      <protection locked="0"/>
    </xf>
    <xf numFmtId="0" fontId="15" fillId="3" borderId="0" xfId="0" applyFont="1" applyFill="1" applyAlignment="1">
      <alignment horizontal="left" vertical="center" wrapText="1"/>
    </xf>
    <xf numFmtId="0" fontId="8" fillId="3" borderId="0" xfId="0" applyFont="1" applyFill="1" applyAlignment="1">
      <alignment horizontal="center" wrapText="1"/>
    </xf>
    <xf numFmtId="0" fontId="12" fillId="3" borderId="0" xfId="0" applyFont="1" applyFill="1" applyAlignment="1">
      <alignment horizontal="right" vertical="center" wrapText="1"/>
    </xf>
    <xf numFmtId="0" fontId="1" fillId="2" borderId="43" xfId="0" applyFont="1" applyFill="1" applyBorder="1" applyAlignment="1" applyProtection="1">
      <alignment horizontal="center"/>
      <protection locked="0"/>
    </xf>
    <xf numFmtId="0" fontId="11" fillId="0" borderId="19" xfId="0" applyFont="1" applyBorder="1" applyAlignment="1">
      <alignment horizontal="left" vertical="top" wrapText="1"/>
    </xf>
    <xf numFmtId="0" fontId="11" fillId="0" borderId="20" xfId="0" applyFont="1" applyBorder="1" applyAlignment="1">
      <alignment horizontal="left" vertical="top" wrapText="1"/>
    </xf>
    <xf numFmtId="0" fontId="11" fillId="0" borderId="21" xfId="0" applyFont="1" applyBorder="1" applyAlignment="1">
      <alignment horizontal="left" vertical="top" wrapText="1"/>
    </xf>
    <xf numFmtId="0" fontId="11" fillId="0" borderId="22" xfId="0" applyFont="1" applyBorder="1" applyAlignment="1">
      <alignment horizontal="left" vertical="top" wrapText="1"/>
    </xf>
    <xf numFmtId="0" fontId="11" fillId="0" borderId="0" xfId="0" applyFont="1" applyAlignment="1">
      <alignment horizontal="left" vertical="top" wrapText="1"/>
    </xf>
    <xf numFmtId="0" fontId="11" fillId="0" borderId="23" xfId="0" applyFont="1" applyBorder="1" applyAlignment="1">
      <alignment horizontal="left" vertical="top" wrapText="1"/>
    </xf>
    <xf numFmtId="0" fontId="11" fillId="0" borderId="24" xfId="0" applyFont="1" applyBorder="1" applyAlignment="1">
      <alignment horizontal="left" vertical="top" wrapText="1"/>
    </xf>
    <xf numFmtId="0" fontId="11" fillId="0" borderId="25" xfId="0" applyFont="1" applyBorder="1" applyAlignment="1">
      <alignment horizontal="left" vertical="top" wrapText="1"/>
    </xf>
    <xf numFmtId="0" fontId="11" fillId="0" borderId="26" xfId="0" applyFont="1" applyBorder="1" applyAlignment="1">
      <alignment horizontal="left" vertical="top" wrapText="1"/>
    </xf>
    <xf numFmtId="0" fontId="1" fillId="2" borderId="6" xfId="0" applyFont="1" applyFill="1" applyBorder="1" applyAlignment="1">
      <alignment horizontal="center" vertical="center" wrapText="1"/>
    </xf>
    <xf numFmtId="0" fontId="1" fillId="2" borderId="30" xfId="0" applyFont="1" applyFill="1" applyBorder="1" applyAlignment="1">
      <alignment horizontal="center" vertical="center" wrapText="1"/>
    </xf>
    <xf numFmtId="0" fontId="1" fillId="2" borderId="51" xfId="0" applyFont="1" applyFill="1" applyBorder="1" applyAlignment="1">
      <alignment horizontal="center" vertical="center" wrapText="1"/>
    </xf>
    <xf numFmtId="0" fontId="1" fillId="2" borderId="53" xfId="0" applyFont="1" applyFill="1" applyBorder="1" applyAlignment="1">
      <alignment horizontal="center" vertical="center" wrapText="1"/>
    </xf>
    <xf numFmtId="0" fontId="62" fillId="3" borderId="17" xfId="0" applyFont="1" applyFill="1" applyBorder="1" applyAlignment="1">
      <alignment horizontal="left" vertical="top" wrapText="1"/>
    </xf>
    <xf numFmtId="0" fontId="0" fillId="0" borderId="17" xfId="0" applyBorder="1"/>
    <xf numFmtId="0" fontId="0" fillId="0" borderId="31" xfId="0" applyBorder="1"/>
    <xf numFmtId="0" fontId="28" fillId="3" borderId="20" xfId="0" applyFont="1" applyFill="1" applyBorder="1" applyAlignment="1">
      <alignment horizontal="center"/>
    </xf>
    <xf numFmtId="0" fontId="2" fillId="2" borderId="32"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4" fillId="3" borderId="0" xfId="0" applyFont="1" applyFill="1" applyAlignment="1">
      <alignment horizontal="center" vertical="center" wrapText="1"/>
    </xf>
    <xf numFmtId="0" fontId="2" fillId="2" borderId="12" xfId="0" applyFont="1" applyFill="1" applyBorder="1" applyAlignment="1">
      <alignment horizontal="center" vertical="center" wrapText="1"/>
    </xf>
    <xf numFmtId="0" fontId="2" fillId="2" borderId="42" xfId="0" applyFont="1" applyFill="1" applyBorder="1" applyAlignment="1">
      <alignment horizontal="center" vertical="center" wrapText="1"/>
    </xf>
    <xf numFmtId="0" fontId="24" fillId="3" borderId="0" xfId="0" applyFont="1" applyFill="1" applyAlignment="1">
      <alignment horizontal="center"/>
    </xf>
    <xf numFmtId="0" fontId="24" fillId="3" borderId="23" xfId="0" applyFont="1" applyFill="1" applyBorder="1" applyAlignment="1">
      <alignment horizontal="center"/>
    </xf>
    <xf numFmtId="0" fontId="21" fillId="0" borderId="43" xfId="0" applyFont="1" applyBorder="1" applyAlignment="1">
      <alignment horizontal="center"/>
    </xf>
    <xf numFmtId="0" fontId="21" fillId="0" borderId="54" xfId="0" applyFont="1" applyBorder="1" applyAlignment="1">
      <alignment horizontal="center"/>
    </xf>
    <xf numFmtId="0" fontId="24" fillId="3" borderId="25" xfId="0" applyFont="1" applyFill="1" applyBorder="1"/>
    <xf numFmtId="0" fontId="29" fillId="4" borderId="1" xfId="0" applyFont="1" applyFill="1" applyBorder="1" applyAlignment="1">
      <alignment horizontal="center"/>
    </xf>
    <xf numFmtId="0" fontId="44" fillId="4" borderId="1" xfId="0" applyFont="1" applyFill="1" applyBorder="1" applyAlignment="1">
      <alignment horizontal="center"/>
    </xf>
    <xf numFmtId="0" fontId="54" fillId="3" borderId="20" xfId="0" applyFont="1" applyFill="1" applyBorder="1" applyAlignment="1">
      <alignment horizontal="left" vertical="top" wrapText="1"/>
    </xf>
    <xf numFmtId="0" fontId="54" fillId="3" borderId="0" xfId="0" applyFont="1" applyFill="1" applyAlignment="1">
      <alignment horizontal="left" vertical="top" wrapText="1"/>
    </xf>
    <xf numFmtId="0" fontId="56" fillId="0" borderId="40" xfId="0" applyFont="1" applyBorder="1" applyAlignment="1">
      <alignment horizontal="left" vertical="center" wrapText="1"/>
    </xf>
    <xf numFmtId="0" fontId="56" fillId="0" borderId="57" xfId="0" applyFont="1" applyBorder="1" applyAlignment="1">
      <alignment horizontal="left" vertical="center" wrapText="1"/>
    </xf>
    <xf numFmtId="0" fontId="56" fillId="0" borderId="60" xfId="0" applyFont="1" applyBorder="1" applyAlignment="1">
      <alignment horizontal="left" vertical="center" wrapText="1"/>
    </xf>
    <xf numFmtId="0" fontId="57" fillId="11" borderId="30" xfId="0" applyFont="1" applyFill="1" applyBorder="1" applyAlignment="1">
      <alignment horizontal="center" vertical="center" wrapText="1"/>
    </xf>
    <xf numFmtId="0" fontId="57" fillId="11" borderId="56" xfId="0" applyFont="1" applyFill="1" applyBorder="1" applyAlignment="1">
      <alignment horizontal="center" vertical="center" wrapText="1"/>
    </xf>
    <xf numFmtId="0" fontId="50" fillId="8" borderId="30" xfId="4" applyFont="1" applyBorder="1" applyAlignment="1" applyProtection="1">
      <alignment horizontal="center" vertical="center"/>
      <protection locked="0"/>
    </xf>
    <xf numFmtId="0" fontId="50" fillId="8" borderId="56" xfId="4" applyFont="1" applyBorder="1" applyAlignment="1" applyProtection="1">
      <alignment horizontal="center" vertical="center"/>
      <protection locked="0"/>
    </xf>
    <xf numFmtId="0" fontId="50" fillId="12" borderId="30" xfId="4" applyFont="1" applyFill="1" applyBorder="1" applyAlignment="1" applyProtection="1">
      <alignment horizontal="center" vertical="center"/>
      <protection locked="0"/>
    </xf>
    <xf numFmtId="0" fontId="50" fillId="12" borderId="56" xfId="4" applyFont="1" applyFill="1" applyBorder="1" applyAlignment="1" applyProtection="1">
      <alignment horizontal="center" vertical="center"/>
      <protection locked="0"/>
    </xf>
    <xf numFmtId="0" fontId="0" fillId="10" borderId="43" xfId="0" applyFill="1" applyBorder="1" applyAlignment="1">
      <alignment horizontal="center" vertical="center"/>
    </xf>
    <xf numFmtId="0" fontId="0" fillId="10" borderId="17" xfId="0" applyFill="1" applyBorder="1" applyAlignment="1">
      <alignment horizontal="center" vertical="center"/>
    </xf>
    <xf numFmtId="0" fontId="0" fillId="10" borderId="31" xfId="0" applyFill="1" applyBorder="1" applyAlignment="1">
      <alignment horizontal="center" vertical="center"/>
    </xf>
    <xf numFmtId="0" fontId="56" fillId="10" borderId="40" xfId="0" applyFont="1" applyFill="1" applyBorder="1" applyAlignment="1">
      <alignment horizontal="left" vertical="center" wrapText="1"/>
    </xf>
    <xf numFmtId="0" fontId="56" fillId="10" borderId="60" xfId="0" applyFont="1" applyFill="1" applyBorder="1" applyAlignment="1">
      <alignment horizontal="left" vertical="center" wrapText="1"/>
    </xf>
    <xf numFmtId="0" fontId="57" fillId="11" borderId="60" xfId="0" applyFont="1" applyFill="1" applyBorder="1" applyAlignment="1">
      <alignment horizontal="center" vertical="center"/>
    </xf>
    <xf numFmtId="0" fontId="57" fillId="11" borderId="29" xfId="0" applyFont="1" applyFill="1" applyBorder="1" applyAlignment="1">
      <alignment horizontal="center" vertical="center"/>
    </xf>
    <xf numFmtId="0" fontId="57" fillId="11" borderId="10" xfId="0" applyFont="1" applyFill="1" applyBorder="1" applyAlignment="1">
      <alignment horizontal="center" vertical="center"/>
    </xf>
    <xf numFmtId="0" fontId="57" fillId="11" borderId="9" xfId="0" applyFont="1" applyFill="1" applyBorder="1" applyAlignment="1">
      <alignment horizontal="center" vertical="center"/>
    </xf>
    <xf numFmtId="0" fontId="57" fillId="11" borderId="49" xfId="0" applyFont="1" applyFill="1" applyBorder="1" applyAlignment="1">
      <alignment horizontal="center" vertical="center"/>
    </xf>
    <xf numFmtId="0" fontId="57" fillId="11" borderId="50" xfId="0" applyFont="1" applyFill="1" applyBorder="1" applyAlignment="1">
      <alignment horizontal="center" vertical="center"/>
    </xf>
    <xf numFmtId="0" fontId="57" fillId="11" borderId="41" xfId="0" applyFont="1" applyFill="1" applyBorder="1" applyAlignment="1">
      <alignment horizontal="center" vertical="center"/>
    </xf>
    <xf numFmtId="0" fontId="45" fillId="8" borderId="30" xfId="4" applyFont="1" applyBorder="1" applyAlignment="1" applyProtection="1">
      <alignment horizontal="center" vertical="center" wrapText="1"/>
      <protection locked="0"/>
    </xf>
    <xf numFmtId="0" fontId="45" fillId="8" borderId="52" xfId="4" applyFont="1" applyBorder="1" applyAlignment="1" applyProtection="1">
      <alignment horizontal="center" vertical="center" wrapText="1"/>
      <protection locked="0"/>
    </xf>
    <xf numFmtId="0" fontId="45" fillId="12" borderId="30" xfId="4" applyFont="1" applyFill="1" applyBorder="1" applyAlignment="1" applyProtection="1">
      <alignment horizontal="center" vertical="center" wrapText="1"/>
      <protection locked="0"/>
    </xf>
    <xf numFmtId="0" fontId="45" fillId="12" borderId="52" xfId="4" applyFont="1" applyFill="1" applyBorder="1" applyAlignment="1" applyProtection="1">
      <alignment horizontal="center" vertical="center" wrapText="1"/>
      <protection locked="0"/>
    </xf>
    <xf numFmtId="0" fontId="56" fillId="0" borderId="11" xfId="0" applyFont="1" applyBorder="1" applyAlignment="1">
      <alignment horizontal="left" vertical="center" wrapText="1"/>
    </xf>
    <xf numFmtId="0" fontId="57" fillId="11" borderId="53" xfId="0" applyFont="1" applyFill="1" applyBorder="1" applyAlignment="1">
      <alignment horizontal="center" vertical="center" wrapText="1"/>
    </xf>
    <xf numFmtId="0" fontId="57" fillId="11" borderId="52" xfId="0" applyFont="1" applyFill="1" applyBorder="1" applyAlignment="1">
      <alignment horizontal="center" vertical="center" wrapText="1"/>
    </xf>
    <xf numFmtId="0" fontId="45" fillId="8" borderId="52" xfId="4" applyFont="1" applyBorder="1" applyAlignment="1" applyProtection="1">
      <alignment horizontal="center" vertical="center"/>
      <protection locked="0"/>
    </xf>
    <xf numFmtId="0" fontId="45" fillId="12" borderId="52" xfId="4" applyFont="1" applyFill="1" applyBorder="1" applyAlignment="1" applyProtection="1">
      <alignment horizontal="center" vertical="center"/>
      <protection locked="0"/>
    </xf>
    <xf numFmtId="0" fontId="45" fillId="12" borderId="53" xfId="4" applyFont="1" applyFill="1" applyBorder="1" applyAlignment="1" applyProtection="1">
      <alignment horizontal="center" vertical="center"/>
      <protection locked="0"/>
    </xf>
    <xf numFmtId="0" fontId="34" fillId="0" borderId="0" xfId="0" applyFont="1" applyAlignment="1">
      <alignment horizontal="left"/>
    </xf>
    <xf numFmtId="0" fontId="0" fillId="10" borderId="40" xfId="0" applyFill="1" applyBorder="1" applyAlignment="1">
      <alignment horizontal="left" vertical="center" wrapText="1"/>
    </xf>
    <xf numFmtId="0" fontId="0" fillId="10" borderId="57" xfId="0" applyFill="1" applyBorder="1" applyAlignment="1">
      <alignment horizontal="left" vertical="center" wrapText="1"/>
    </xf>
    <xf numFmtId="0" fontId="0" fillId="10" borderId="60" xfId="0" applyFill="1" applyBorder="1" applyAlignment="1">
      <alignment horizontal="left" vertical="center" wrapText="1"/>
    </xf>
    <xf numFmtId="0" fontId="0" fillId="10" borderId="55" xfId="0" applyFill="1" applyBorder="1" applyAlignment="1">
      <alignment horizontal="left" vertical="center" wrapText="1"/>
    </xf>
    <xf numFmtId="0" fontId="0" fillId="10" borderId="58" xfId="0" applyFill="1" applyBorder="1" applyAlignment="1">
      <alignment horizontal="left" vertical="center" wrapText="1"/>
    </xf>
    <xf numFmtId="0" fontId="0" fillId="10" borderId="61" xfId="0" applyFill="1" applyBorder="1" applyAlignment="1">
      <alignment horizontal="left" vertical="center" wrapText="1"/>
    </xf>
    <xf numFmtId="0" fontId="36" fillId="11" borderId="41" xfId="0" applyFont="1" applyFill="1" applyBorder="1" applyAlignment="1">
      <alignment horizontal="center" vertical="center" wrapText="1"/>
    </xf>
    <xf numFmtId="0" fontId="36" fillId="11" borderId="59" xfId="0" applyFont="1" applyFill="1" applyBorder="1" applyAlignment="1">
      <alignment horizontal="center" vertical="center" wrapText="1"/>
    </xf>
    <xf numFmtId="0" fontId="33" fillId="12" borderId="40" xfId="4" applyFill="1" applyBorder="1" applyAlignment="1" applyProtection="1">
      <alignment horizontal="center" wrapText="1"/>
      <protection locked="0"/>
    </xf>
    <xf numFmtId="0" fontId="33" fillId="12" borderId="60" xfId="4" applyFill="1" applyBorder="1" applyAlignment="1" applyProtection="1">
      <alignment horizontal="center" wrapText="1"/>
      <protection locked="0"/>
    </xf>
    <xf numFmtId="0" fontId="33" fillId="12" borderId="37" xfId="4" applyFill="1" applyBorder="1" applyAlignment="1" applyProtection="1">
      <alignment horizontal="center" wrapText="1"/>
      <protection locked="0"/>
    </xf>
    <xf numFmtId="0" fontId="33" fillId="12" borderId="44" xfId="4" applyFill="1" applyBorder="1" applyAlignment="1" applyProtection="1">
      <alignment horizontal="center" wrapText="1"/>
      <protection locked="0"/>
    </xf>
    <xf numFmtId="0" fontId="0" fillId="0" borderId="40" xfId="0" applyBorder="1" applyAlignment="1">
      <alignment horizontal="left" vertical="center" wrapText="1"/>
    </xf>
    <xf numFmtId="0" fontId="0" fillId="0" borderId="57" xfId="0" applyBorder="1" applyAlignment="1">
      <alignment horizontal="left" vertical="center" wrapText="1"/>
    </xf>
    <xf numFmtId="0" fontId="0" fillId="0" borderId="60" xfId="0" applyBorder="1" applyAlignment="1">
      <alignment horizontal="left" vertical="center" wrapText="1"/>
    </xf>
    <xf numFmtId="0" fontId="0" fillId="0" borderId="40" xfId="0" applyBorder="1" applyAlignment="1">
      <alignment horizontal="center" vertical="center" wrapText="1"/>
    </xf>
    <xf numFmtId="0" fontId="0" fillId="0" borderId="57" xfId="0" applyBorder="1" applyAlignment="1">
      <alignment horizontal="center" vertical="center" wrapText="1"/>
    </xf>
    <xf numFmtId="0" fontId="0" fillId="0" borderId="60" xfId="0" applyBorder="1" applyAlignment="1">
      <alignment horizontal="center" vertical="center" wrapText="1"/>
    </xf>
    <xf numFmtId="0" fontId="33" fillId="12" borderId="40" xfId="4" applyFill="1" applyBorder="1" applyAlignment="1" applyProtection="1">
      <alignment horizontal="center" vertical="center" wrapText="1"/>
      <protection locked="0"/>
    </xf>
    <xf numFmtId="0" fontId="33" fillId="12" borderId="60" xfId="4" applyFill="1" applyBorder="1" applyAlignment="1" applyProtection="1">
      <alignment horizontal="center" vertical="center" wrapText="1"/>
      <protection locked="0"/>
    </xf>
    <xf numFmtId="0" fontId="33" fillId="12" borderId="37" xfId="4" applyFill="1" applyBorder="1" applyAlignment="1" applyProtection="1">
      <alignment horizontal="center" vertical="center" wrapText="1"/>
      <protection locked="0"/>
    </xf>
    <xf numFmtId="0" fontId="33" fillId="12" borderId="44" xfId="4" applyFill="1" applyBorder="1" applyAlignment="1" applyProtection="1">
      <alignment horizontal="center" vertical="center" wrapText="1"/>
      <protection locked="0"/>
    </xf>
    <xf numFmtId="0" fontId="0" fillId="0" borderId="68" xfId="0" applyBorder="1" applyAlignment="1">
      <alignment horizontal="left" vertical="center" wrapText="1"/>
    </xf>
    <xf numFmtId="0" fontId="41" fillId="12" borderId="40" xfId="4" applyFont="1" applyFill="1" applyBorder="1" applyAlignment="1" applyProtection="1">
      <alignment horizontal="center" vertical="center"/>
      <protection locked="0"/>
    </xf>
    <xf numFmtId="0" fontId="41" fillId="12" borderId="60" xfId="4" applyFont="1" applyFill="1" applyBorder="1" applyAlignment="1" applyProtection="1">
      <alignment horizontal="center" vertical="center"/>
      <protection locked="0"/>
    </xf>
    <xf numFmtId="0" fontId="41" fillId="8" borderId="40" xfId="4" applyFont="1" applyBorder="1" applyAlignment="1" applyProtection="1">
      <alignment horizontal="center" vertical="center"/>
      <protection locked="0"/>
    </xf>
    <xf numFmtId="0" fontId="41" fillId="8" borderId="60" xfId="4" applyFont="1" applyBorder="1" applyAlignment="1" applyProtection="1">
      <alignment horizontal="center" vertical="center"/>
      <protection locked="0"/>
    </xf>
    <xf numFmtId="0" fontId="33" fillId="8" borderId="40" xfId="4" applyBorder="1" applyAlignment="1" applyProtection="1">
      <alignment horizontal="center" wrapText="1"/>
      <protection locked="0"/>
    </xf>
    <xf numFmtId="0" fontId="33" fillId="8" borderId="60" xfId="4" applyBorder="1" applyAlignment="1" applyProtection="1">
      <alignment horizontal="center" wrapText="1"/>
      <protection locked="0"/>
    </xf>
    <xf numFmtId="0" fontId="33" fillId="8" borderId="37" xfId="4" applyBorder="1" applyAlignment="1" applyProtection="1">
      <alignment horizontal="center" wrapText="1"/>
      <protection locked="0"/>
    </xf>
    <xf numFmtId="0" fontId="33" fillId="8" borderId="44" xfId="4" applyBorder="1" applyAlignment="1" applyProtection="1">
      <alignment horizontal="center" wrapText="1"/>
      <protection locked="0"/>
    </xf>
    <xf numFmtId="0" fontId="36" fillId="11" borderId="30" xfId="0" applyFont="1" applyFill="1" applyBorder="1" applyAlignment="1">
      <alignment horizontal="center" vertical="center" wrapText="1"/>
    </xf>
    <xf numFmtId="0" fontId="36" fillId="11" borderId="53" xfId="0" applyFont="1" applyFill="1" applyBorder="1" applyAlignment="1">
      <alignment horizontal="center" vertical="center" wrapText="1"/>
    </xf>
    <xf numFmtId="0" fontId="36" fillId="11" borderId="41" xfId="0" applyFont="1" applyFill="1" applyBorder="1" applyAlignment="1">
      <alignment horizontal="center" vertical="center"/>
    </xf>
    <xf numFmtId="0" fontId="36" fillId="11" borderId="59" xfId="0" applyFont="1" applyFill="1" applyBorder="1" applyAlignment="1">
      <alignment horizontal="center" vertical="center"/>
    </xf>
    <xf numFmtId="0" fontId="41" fillId="8" borderId="30" xfId="4" applyFont="1" applyBorder="1" applyAlignment="1" applyProtection="1">
      <alignment horizontal="center" vertical="center" wrapText="1"/>
      <protection locked="0"/>
    </xf>
    <xf numFmtId="0" fontId="41" fillId="8" borderId="53" xfId="4" applyFont="1" applyBorder="1" applyAlignment="1" applyProtection="1">
      <alignment horizontal="center" vertical="center" wrapText="1"/>
      <protection locked="0"/>
    </xf>
    <xf numFmtId="0" fontId="41" fillId="12" borderId="30" xfId="4" applyFont="1" applyFill="1" applyBorder="1" applyAlignment="1" applyProtection="1">
      <alignment horizontal="center" vertical="center" wrapText="1"/>
      <protection locked="0"/>
    </xf>
    <xf numFmtId="0" fontId="41" fillId="12" borderId="53" xfId="4" applyFont="1" applyFill="1" applyBorder="1" applyAlignment="1" applyProtection="1">
      <alignment horizontal="center" vertical="center" wrapText="1"/>
      <protection locked="0"/>
    </xf>
    <xf numFmtId="0" fontId="36" fillId="11" borderId="49" xfId="0" applyFont="1" applyFill="1" applyBorder="1" applyAlignment="1">
      <alignment horizontal="center" vertical="center"/>
    </xf>
    <xf numFmtId="0" fontId="36" fillId="11" borderId="48" xfId="0" applyFont="1" applyFill="1" applyBorder="1" applyAlignment="1">
      <alignment horizontal="center" vertical="center" wrapText="1"/>
    </xf>
    <xf numFmtId="0" fontId="36" fillId="11" borderId="50" xfId="0" applyFont="1" applyFill="1" applyBorder="1" applyAlignment="1">
      <alignment horizontal="center" vertical="center"/>
    </xf>
    <xf numFmtId="0" fontId="0" fillId="0" borderId="29" xfId="0" applyBorder="1" applyAlignment="1">
      <alignment horizontal="left" vertical="center" wrapText="1"/>
    </xf>
    <xf numFmtId="0" fontId="33" fillId="12" borderId="52" xfId="4" applyFill="1" applyBorder="1" applyAlignment="1" applyProtection="1">
      <alignment horizontal="center" vertical="center"/>
      <protection locked="0"/>
    </xf>
    <xf numFmtId="0" fontId="33" fillId="12" borderId="53" xfId="4" applyFill="1" applyBorder="1" applyAlignment="1" applyProtection="1">
      <alignment horizontal="center" vertical="center"/>
      <protection locked="0"/>
    </xf>
    <xf numFmtId="0" fontId="33" fillId="12" borderId="51" xfId="4" applyFill="1" applyBorder="1" applyAlignment="1" applyProtection="1">
      <alignment horizontal="center" vertical="center" wrapText="1"/>
      <protection locked="0"/>
    </xf>
    <xf numFmtId="0" fontId="33" fillId="12" borderId="56" xfId="4" applyFill="1" applyBorder="1" applyAlignment="1" applyProtection="1">
      <alignment horizontal="center" vertical="center" wrapText="1"/>
      <protection locked="0"/>
    </xf>
    <xf numFmtId="0" fontId="33" fillId="12" borderId="30" xfId="4" applyFill="1" applyBorder="1" applyAlignment="1" applyProtection="1">
      <alignment horizontal="center" vertical="center" wrapText="1"/>
      <protection locked="0"/>
    </xf>
    <xf numFmtId="0" fontId="33" fillId="12" borderId="53" xfId="4" applyFill="1" applyBorder="1" applyAlignment="1" applyProtection="1">
      <alignment horizontal="center" vertical="center" wrapText="1"/>
      <protection locked="0"/>
    </xf>
    <xf numFmtId="0" fontId="36" fillId="11" borderId="52" xfId="0" applyFont="1" applyFill="1" applyBorder="1" applyAlignment="1">
      <alignment horizontal="center" vertical="center" wrapText="1"/>
    </xf>
    <xf numFmtId="0" fontId="33" fillId="8" borderId="52" xfId="4" applyBorder="1" applyAlignment="1" applyProtection="1">
      <alignment horizontal="center" vertical="center"/>
      <protection locked="0"/>
    </xf>
    <xf numFmtId="10" fontId="33" fillId="8" borderId="30" xfId="4" applyNumberFormat="1" applyBorder="1" applyAlignment="1" applyProtection="1">
      <alignment horizontal="center" vertical="center" wrapText="1"/>
      <protection locked="0"/>
    </xf>
    <xf numFmtId="10" fontId="33" fillId="8" borderId="56" xfId="4" applyNumberFormat="1" applyBorder="1" applyAlignment="1" applyProtection="1">
      <alignment horizontal="center" vertical="center" wrapText="1"/>
      <protection locked="0"/>
    </xf>
    <xf numFmtId="0" fontId="33" fillId="8" borderId="30" xfId="4" applyBorder="1" applyAlignment="1" applyProtection="1">
      <alignment horizontal="center" vertical="center" wrapText="1"/>
      <protection locked="0"/>
    </xf>
    <xf numFmtId="0" fontId="33" fillId="8" borderId="52" xfId="4" applyBorder="1" applyAlignment="1" applyProtection="1">
      <alignment horizontal="center" vertical="center" wrapText="1"/>
      <protection locked="0"/>
    </xf>
    <xf numFmtId="9" fontId="33" fillId="12" borderId="51" xfId="11" applyFont="1" applyFill="1" applyBorder="1" applyAlignment="1" applyProtection="1">
      <alignment horizontal="center" vertical="center" wrapText="1"/>
      <protection locked="0"/>
    </xf>
    <xf numFmtId="9" fontId="33" fillId="12" borderId="56" xfId="11" applyFont="1" applyFill="1" applyBorder="1" applyAlignment="1" applyProtection="1">
      <alignment horizontal="center" vertical="center" wrapText="1"/>
      <protection locked="0"/>
    </xf>
    <xf numFmtId="0" fontId="33" fillId="8" borderId="53" xfId="4" applyBorder="1" applyAlignment="1" applyProtection="1">
      <alignment horizontal="center" vertical="center" wrapText="1"/>
      <protection locked="0"/>
    </xf>
    <xf numFmtId="0" fontId="33" fillId="8" borderId="30" xfId="4" applyBorder="1" applyAlignment="1" applyProtection="1">
      <alignment horizontal="center" vertical="center"/>
      <protection locked="0"/>
    </xf>
    <xf numFmtId="0" fontId="33" fillId="8" borderId="53" xfId="4" applyBorder="1" applyAlignment="1" applyProtection="1">
      <alignment horizontal="center" vertical="center"/>
      <protection locked="0"/>
    </xf>
    <xf numFmtId="0" fontId="33" fillId="12" borderId="30" xfId="4" applyFill="1" applyBorder="1" applyAlignment="1" applyProtection="1">
      <alignment horizontal="center" vertical="center"/>
      <protection locked="0"/>
    </xf>
    <xf numFmtId="0" fontId="33" fillId="12" borderId="56" xfId="4" applyFill="1" applyBorder="1" applyAlignment="1" applyProtection="1">
      <alignment horizontal="center" vertical="center"/>
      <protection locked="0"/>
    </xf>
    <xf numFmtId="0" fontId="33" fillId="8" borderId="56" xfId="4" applyBorder="1" applyAlignment="1" applyProtection="1">
      <alignment horizontal="center" vertical="center"/>
      <protection locked="0"/>
    </xf>
    <xf numFmtId="0" fontId="36" fillId="11" borderId="48" xfId="0" applyFont="1" applyFill="1" applyBorder="1" applyAlignment="1">
      <alignment horizontal="center" vertical="center"/>
    </xf>
    <xf numFmtId="0" fontId="33" fillId="8" borderId="56" xfId="4" applyBorder="1" applyAlignment="1" applyProtection="1">
      <alignment horizontal="center" vertical="center" wrapText="1"/>
      <protection locked="0"/>
    </xf>
    <xf numFmtId="0" fontId="36" fillId="11" borderId="56" xfId="0" applyFont="1" applyFill="1" applyBorder="1" applyAlignment="1">
      <alignment horizontal="center" vertical="center" wrapText="1"/>
    </xf>
    <xf numFmtId="0" fontId="0" fillId="0" borderId="11" xfId="0" applyBorder="1" applyAlignment="1">
      <alignment horizontal="center" vertical="center" wrapText="1"/>
    </xf>
    <xf numFmtId="0" fontId="33" fillId="8" borderId="40" xfId="4" applyBorder="1" applyAlignment="1" applyProtection="1">
      <alignment horizontal="center" vertical="center"/>
      <protection locked="0"/>
    </xf>
    <xf numFmtId="0" fontId="33" fillId="8" borderId="60" xfId="4" applyBorder="1" applyAlignment="1" applyProtection="1">
      <alignment horizontal="center" vertical="center"/>
      <protection locked="0"/>
    </xf>
    <xf numFmtId="0" fontId="33" fillId="9" borderId="40" xfId="4" applyFill="1" applyBorder="1" applyAlignment="1" applyProtection="1">
      <alignment horizontal="center" vertical="center"/>
      <protection locked="0"/>
    </xf>
    <xf numFmtId="0" fontId="33" fillId="9" borderId="60" xfId="4" applyFill="1" applyBorder="1" applyAlignment="1" applyProtection="1">
      <alignment horizontal="center" vertical="center"/>
      <protection locked="0"/>
    </xf>
    <xf numFmtId="0" fontId="0" fillId="10" borderId="62" xfId="0" applyFill="1" applyBorder="1" applyAlignment="1">
      <alignment horizontal="center" vertical="center"/>
    </xf>
    <xf numFmtId="0" fontId="0" fillId="10" borderId="63" xfId="0" applyFill="1" applyBorder="1" applyAlignment="1">
      <alignment horizontal="center" vertical="center"/>
    </xf>
    <xf numFmtId="0" fontId="0" fillId="10" borderId="18" xfId="0" applyFill="1" applyBorder="1" applyAlignment="1">
      <alignment horizontal="center" vertical="center"/>
    </xf>
    <xf numFmtId="0" fontId="33" fillId="12" borderId="37" xfId="4" applyFill="1" applyBorder="1" applyAlignment="1" applyProtection="1">
      <alignment horizontal="center" vertical="center"/>
      <protection locked="0"/>
    </xf>
    <xf numFmtId="0" fontId="33" fillId="12" borderId="44" xfId="4" applyFill="1" applyBorder="1" applyAlignment="1" applyProtection="1">
      <alignment horizontal="center" vertical="center"/>
      <protection locked="0"/>
    </xf>
    <xf numFmtId="0" fontId="33" fillId="8" borderId="37" xfId="4" applyBorder="1" applyAlignment="1" applyProtection="1">
      <alignment horizontal="center" vertical="center"/>
      <protection locked="0"/>
    </xf>
    <xf numFmtId="0" fontId="33" fillId="8" borderId="44" xfId="4" applyBorder="1" applyAlignment="1" applyProtection="1">
      <alignment horizontal="center" vertical="center"/>
      <protection locked="0"/>
    </xf>
    <xf numFmtId="0" fontId="33" fillId="12" borderId="40" xfId="4" applyFill="1" applyBorder="1" applyAlignment="1" applyProtection="1">
      <alignment horizontal="center" vertical="center"/>
      <protection locked="0"/>
    </xf>
    <xf numFmtId="0" fontId="33" fillId="12" borderId="60" xfId="4" applyFill="1" applyBorder="1" applyAlignment="1" applyProtection="1">
      <alignment horizontal="center" vertical="center"/>
      <protection locked="0"/>
    </xf>
    <xf numFmtId="0" fontId="0" fillId="10" borderId="40" xfId="0" applyFill="1" applyBorder="1" applyAlignment="1">
      <alignment horizontal="center" vertical="center" wrapText="1"/>
    </xf>
    <xf numFmtId="0" fontId="0" fillId="10" borderId="57" xfId="0" applyFill="1" applyBorder="1" applyAlignment="1">
      <alignment horizontal="center" vertical="center" wrapText="1"/>
    </xf>
    <xf numFmtId="0" fontId="0" fillId="10" borderId="60" xfId="0" applyFill="1" applyBorder="1" applyAlignment="1">
      <alignment horizontal="center" vertical="center" wrapText="1"/>
    </xf>
    <xf numFmtId="10" fontId="33" fillId="12" borderId="30" xfId="4" applyNumberFormat="1" applyFill="1" applyBorder="1" applyAlignment="1" applyProtection="1">
      <alignment horizontal="center" vertical="center"/>
      <protection locked="0"/>
    </xf>
    <xf numFmtId="10" fontId="33" fillId="12" borderId="56" xfId="4" applyNumberFormat="1" applyFill="1" applyBorder="1" applyAlignment="1" applyProtection="1">
      <alignment horizontal="center" vertical="center"/>
      <protection locked="0"/>
    </xf>
    <xf numFmtId="0" fontId="41" fillId="12" borderId="30" xfId="4" applyFont="1" applyFill="1" applyBorder="1" applyAlignment="1" applyProtection="1">
      <alignment horizontal="center" vertical="center"/>
      <protection locked="0"/>
    </xf>
    <xf numFmtId="0" fontId="41" fillId="12" borderId="56" xfId="4" applyFont="1" applyFill="1" applyBorder="1" applyAlignment="1" applyProtection="1">
      <alignment horizontal="center" vertical="center"/>
      <protection locked="0"/>
    </xf>
    <xf numFmtId="0" fontId="0" fillId="0" borderId="55" xfId="0" applyBorder="1" applyAlignment="1">
      <alignment horizontal="left" vertical="center" wrapText="1"/>
    </xf>
    <xf numFmtId="0" fontId="0" fillId="0" borderId="61" xfId="0" applyBorder="1" applyAlignment="1">
      <alignment horizontal="left" vertical="center" wrapText="1"/>
    </xf>
    <xf numFmtId="0" fontId="41" fillId="8" borderId="30" xfId="4" applyFont="1" applyBorder="1" applyAlignment="1" applyProtection="1">
      <alignment horizontal="center" vertical="center"/>
      <protection locked="0"/>
    </xf>
    <xf numFmtId="0" fontId="41" fillId="8" borderId="56" xfId="4" applyFont="1" applyBorder="1" applyAlignment="1" applyProtection="1">
      <alignment horizontal="center" vertical="center"/>
      <protection locked="0"/>
    </xf>
    <xf numFmtId="0" fontId="22" fillId="3" borderId="20" xfId="0" applyFont="1" applyFill="1" applyBorder="1" applyAlignment="1">
      <alignment horizontal="center" vertical="center"/>
    </xf>
    <xf numFmtId="0" fontId="55" fillId="3" borderId="19" xfId="0" applyFont="1" applyFill="1" applyBorder="1" applyAlignment="1">
      <alignment horizontal="center" vertical="top" wrapText="1"/>
    </xf>
    <xf numFmtId="0" fontId="55" fillId="3" borderId="20" xfId="0" applyFont="1" applyFill="1" applyBorder="1" applyAlignment="1">
      <alignment horizontal="center" vertical="top" wrapText="1"/>
    </xf>
    <xf numFmtId="0" fontId="13" fillId="3" borderId="19" xfId="0" applyFont="1" applyFill="1" applyBorder="1" applyAlignment="1">
      <alignment horizontal="center" vertical="top" wrapText="1"/>
    </xf>
    <xf numFmtId="0" fontId="20" fillId="3" borderId="20" xfId="0" applyFont="1" applyFill="1" applyBorder="1" applyAlignment="1">
      <alignment horizontal="center" vertical="top" wrapText="1"/>
    </xf>
    <xf numFmtId="0" fontId="18" fillId="3" borderId="24" xfId="1" applyFill="1" applyBorder="1" applyAlignment="1" applyProtection="1">
      <alignment horizontal="center" vertical="top" wrapText="1"/>
    </xf>
    <xf numFmtId="0" fontId="18" fillId="3" borderId="25" xfId="1" applyFill="1" applyBorder="1" applyAlignment="1" applyProtection="1">
      <alignment horizontal="center" vertical="top" wrapText="1"/>
    </xf>
    <xf numFmtId="0" fontId="30" fillId="2" borderId="30" xfId="0" applyFont="1" applyFill="1" applyBorder="1" applyAlignment="1">
      <alignment horizontal="center" vertical="center"/>
    </xf>
    <xf numFmtId="0" fontId="30" fillId="2" borderId="52" xfId="0" applyFont="1" applyFill="1" applyBorder="1" applyAlignment="1">
      <alignment horizontal="center" vertical="center"/>
    </xf>
    <xf numFmtId="0" fontId="30" fillId="2" borderId="56" xfId="0" applyFont="1" applyFill="1" applyBorder="1" applyAlignment="1">
      <alignment horizontal="center" vertical="center"/>
    </xf>
    <xf numFmtId="0" fontId="33" fillId="8" borderId="30" xfId="4" applyBorder="1" applyAlignment="1" applyProtection="1">
      <alignment horizontal="left" vertical="center" wrapText="1"/>
      <protection locked="0"/>
    </xf>
    <xf numFmtId="0" fontId="33" fillId="8" borderId="52" xfId="4" applyBorder="1" applyAlignment="1" applyProtection="1">
      <alignment horizontal="left" vertical="center" wrapText="1"/>
      <protection locked="0"/>
    </xf>
    <xf numFmtId="0" fontId="33" fillId="8" borderId="53" xfId="4" applyBorder="1" applyAlignment="1" applyProtection="1">
      <alignment horizontal="left" vertical="center" wrapText="1"/>
      <protection locked="0"/>
    </xf>
    <xf numFmtId="0" fontId="33" fillId="12" borderId="30" xfId="4" applyFill="1" applyBorder="1" applyAlignment="1" applyProtection="1">
      <alignment horizontal="left" vertical="center" wrapText="1"/>
      <protection locked="0"/>
    </xf>
    <xf numFmtId="0" fontId="33" fillId="12" borderId="52" xfId="4" applyFill="1" applyBorder="1" applyAlignment="1" applyProtection="1">
      <alignment horizontal="left" vertical="center" wrapText="1"/>
      <protection locked="0"/>
    </xf>
    <xf numFmtId="0" fontId="33" fillId="12" borderId="53" xfId="4" applyFill="1" applyBorder="1" applyAlignment="1" applyProtection="1">
      <alignment horizontal="left" vertical="center" wrapText="1"/>
      <protection locked="0"/>
    </xf>
    <xf numFmtId="0" fontId="33" fillId="12" borderId="30" xfId="4" applyFill="1" applyBorder="1" applyAlignment="1" applyProtection="1">
      <alignment horizontal="center"/>
      <protection locked="0"/>
    </xf>
    <xf numFmtId="0" fontId="33" fillId="12" borderId="53" xfId="4" applyFill="1" applyBorder="1" applyAlignment="1" applyProtection="1">
      <alignment horizontal="center"/>
      <protection locked="0"/>
    </xf>
  </cellXfs>
  <cellStyles count="12">
    <cellStyle name="Bad" xfId="3" builtinId="27"/>
    <cellStyle name="Comma" xfId="7" builtinId="3"/>
    <cellStyle name="Comma [0]" xfId="6" builtinId="6"/>
    <cellStyle name="Currency" xfId="10" builtinId="4"/>
    <cellStyle name="Good" xfId="2" builtinId="26"/>
    <cellStyle name="Hyperlink" xfId="1" builtinId="8"/>
    <cellStyle name="Millares [0] 2" xfId="8" xr:uid="{00000000-0005-0000-0000-000005000000}"/>
    <cellStyle name="Millares 2" xfId="9" xr:uid="{00000000-0005-0000-0000-000006000000}"/>
    <cellStyle name="Millares 2 2" xfId="5" xr:uid="{00000000-0005-0000-0000-000007000000}"/>
    <cellStyle name="Neutral" xfId="4" builtinId="28"/>
    <cellStyle name="Normal" xfId="0" builtinId="0"/>
    <cellStyle name="Percent" xfId="1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checked="Checked"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customXml" Target="../ink/ink1.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685800</xdr:colOff>
      <xdr:row>0</xdr:row>
      <xdr:rowOff>152400</xdr:rowOff>
    </xdr:from>
    <xdr:to>
      <xdr:col>2</xdr:col>
      <xdr:colOff>923925</xdr:colOff>
      <xdr:row>6</xdr:row>
      <xdr:rowOff>47625</xdr:rowOff>
    </xdr:to>
    <xdr:sp macro="" textlink="">
      <xdr:nvSpPr>
        <xdr:cNvPr id="1033" name="AutoShape 4">
          <a:extLst>
            <a:ext uri="{FF2B5EF4-FFF2-40B4-BE49-F238E27FC236}">
              <a16:creationId xmlns:a16="http://schemas.microsoft.com/office/drawing/2014/main" id="{00000000-0008-0000-0000-000009040000}"/>
            </a:ext>
          </a:extLst>
        </xdr:cNvPr>
        <xdr:cNvSpPr>
          <a:spLocks noChangeAspect="1" noChangeArrowheads="1"/>
        </xdr:cNvSpPr>
      </xdr:nvSpPr>
      <xdr:spPr bwMode="auto">
        <a:xfrm>
          <a:off x="857250" y="152400"/>
          <a:ext cx="962025" cy="11430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sp>
    <xdr:clientData/>
  </xdr:twoCellAnchor>
  <xdr:twoCellAnchor>
    <xdr:from>
      <xdr:col>1</xdr:col>
      <xdr:colOff>19050</xdr:colOff>
      <xdr:row>1</xdr:row>
      <xdr:rowOff>9525</xdr:rowOff>
    </xdr:from>
    <xdr:to>
      <xdr:col>2</xdr:col>
      <xdr:colOff>254000</xdr:colOff>
      <xdr:row>3</xdr:row>
      <xdr:rowOff>180975</xdr:rowOff>
    </xdr:to>
    <xdr:pic>
      <xdr:nvPicPr>
        <xdr:cNvPr id="1034" name="Picture 6">
          <a:extLst>
            <a:ext uri="{FF2B5EF4-FFF2-40B4-BE49-F238E27FC236}">
              <a16:creationId xmlns:a16="http://schemas.microsoft.com/office/drawing/2014/main" id="{00000000-0008-0000-00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3007" b="23802"/>
        <a:stretch>
          <a:fillRect/>
        </a:stretch>
      </xdr:blipFill>
      <xdr:spPr bwMode="auto">
        <a:xfrm>
          <a:off x="190500" y="193675"/>
          <a:ext cx="927100" cy="58420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63500</xdr:colOff>
          <xdr:row>7</xdr:row>
          <xdr:rowOff>292100</xdr:rowOff>
        </xdr:from>
        <xdr:to>
          <xdr:col>5</xdr:col>
          <xdr:colOff>3759200</xdr:colOff>
          <xdr:row>7</xdr:row>
          <xdr:rowOff>444500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4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 the project/programme includes Unidentified Sub-Projects (USPs) (also complete Section 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63500</xdr:colOff>
          <xdr:row>7</xdr:row>
          <xdr:rowOff>63500</xdr:rowOff>
        </xdr:from>
        <xdr:to>
          <xdr:col>5</xdr:col>
          <xdr:colOff>2546350</xdr:colOff>
          <xdr:row>7</xdr:row>
          <xdr:rowOff>254000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4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 all project/programme activities had been formulated to the level where effective risks identification is possible</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11</xdr:row>
          <xdr:rowOff>0</xdr:rowOff>
        </xdr:from>
        <xdr:to>
          <xdr:col>3</xdr:col>
          <xdr:colOff>1066800</xdr:colOff>
          <xdr:row>12</xdr:row>
          <xdr:rowOff>28575</xdr:rowOff>
        </xdr:to>
        <xdr:grpSp>
          <xdr:nvGrpSpPr>
            <xdr:cNvPr id="4" name="Group 3">
              <a:extLst>
                <a:ext uri="{FF2B5EF4-FFF2-40B4-BE49-F238E27FC236}">
                  <a16:creationId xmlns:a16="http://schemas.microsoft.com/office/drawing/2014/main" id="{00000000-0008-0000-0400-000004000000}"/>
                </a:ext>
              </a:extLst>
            </xdr:cNvPr>
            <xdr:cNvGrpSpPr/>
          </xdr:nvGrpSpPr>
          <xdr:grpSpPr>
            <a:xfrm>
              <a:off x="2585357" y="5742214"/>
              <a:ext cx="1066800" cy="4682218"/>
              <a:chOff x="3057525" y="5286375"/>
              <a:chExt cx="1066800" cy="219075"/>
            </a:xfrm>
          </xdr:grpSpPr>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400-00000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400-00000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12</xdr:row>
          <xdr:rowOff>0</xdr:rowOff>
        </xdr:from>
        <xdr:to>
          <xdr:col>3</xdr:col>
          <xdr:colOff>1066800</xdr:colOff>
          <xdr:row>13</xdr:row>
          <xdr:rowOff>28575</xdr:rowOff>
        </xdr:to>
        <xdr:grpSp>
          <xdr:nvGrpSpPr>
            <xdr:cNvPr id="7" name="Group 6">
              <a:extLst>
                <a:ext uri="{FF2B5EF4-FFF2-40B4-BE49-F238E27FC236}">
                  <a16:creationId xmlns:a16="http://schemas.microsoft.com/office/drawing/2014/main" id="{00000000-0008-0000-0400-000007000000}"/>
                </a:ext>
              </a:extLst>
            </xdr:cNvPr>
            <xdr:cNvGrpSpPr/>
          </xdr:nvGrpSpPr>
          <xdr:grpSpPr>
            <a:xfrm>
              <a:off x="2585357" y="10395857"/>
              <a:ext cx="1066800" cy="1988004"/>
              <a:chOff x="3057525" y="5286375"/>
              <a:chExt cx="1066800" cy="219075"/>
            </a:xfrm>
          </xdr:grpSpPr>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400-00000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400-00000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xdr:row>
          <xdr:rowOff>0</xdr:rowOff>
        </xdr:from>
        <xdr:to>
          <xdr:col>3</xdr:col>
          <xdr:colOff>1066800</xdr:colOff>
          <xdr:row>14</xdr:row>
          <xdr:rowOff>28575</xdr:rowOff>
        </xdr:to>
        <xdr:grpSp>
          <xdr:nvGrpSpPr>
            <xdr:cNvPr id="10" name="Group 9">
              <a:extLst>
                <a:ext uri="{FF2B5EF4-FFF2-40B4-BE49-F238E27FC236}">
                  <a16:creationId xmlns:a16="http://schemas.microsoft.com/office/drawing/2014/main" id="{00000000-0008-0000-0400-00000A000000}"/>
                </a:ext>
              </a:extLst>
            </xdr:cNvPr>
            <xdr:cNvGrpSpPr/>
          </xdr:nvGrpSpPr>
          <xdr:grpSpPr>
            <a:xfrm>
              <a:off x="2585357" y="12355286"/>
              <a:ext cx="1066800" cy="282575"/>
              <a:chOff x="3057525" y="5286375"/>
              <a:chExt cx="1066800" cy="219075"/>
            </a:xfrm>
          </xdr:grpSpPr>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400-00000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400-00000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14</xdr:row>
          <xdr:rowOff>0</xdr:rowOff>
        </xdr:from>
        <xdr:to>
          <xdr:col>3</xdr:col>
          <xdr:colOff>1066800</xdr:colOff>
          <xdr:row>14</xdr:row>
          <xdr:rowOff>219075</xdr:rowOff>
        </xdr:to>
        <xdr:grpSp>
          <xdr:nvGrpSpPr>
            <xdr:cNvPr id="13" name="Group 12">
              <a:extLst>
                <a:ext uri="{FF2B5EF4-FFF2-40B4-BE49-F238E27FC236}">
                  <a16:creationId xmlns:a16="http://schemas.microsoft.com/office/drawing/2014/main" id="{00000000-0008-0000-0400-00000D000000}"/>
                </a:ext>
              </a:extLst>
            </xdr:cNvPr>
            <xdr:cNvGrpSpPr/>
          </xdr:nvGrpSpPr>
          <xdr:grpSpPr>
            <a:xfrm>
              <a:off x="2585357" y="12609286"/>
              <a:ext cx="1066800" cy="219075"/>
              <a:chOff x="3057525" y="5286375"/>
              <a:chExt cx="1066800" cy="219075"/>
            </a:xfrm>
          </xdr:grpSpPr>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400-00000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400-00000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10</xdr:row>
          <xdr:rowOff>0</xdr:rowOff>
        </xdr:from>
        <xdr:to>
          <xdr:col>4</xdr:col>
          <xdr:colOff>1066800</xdr:colOff>
          <xdr:row>11</xdr:row>
          <xdr:rowOff>28575</xdr:rowOff>
        </xdr:to>
        <xdr:grpSp>
          <xdr:nvGrpSpPr>
            <xdr:cNvPr id="16" name="Group 15">
              <a:extLst>
                <a:ext uri="{FF2B5EF4-FFF2-40B4-BE49-F238E27FC236}">
                  <a16:creationId xmlns:a16="http://schemas.microsoft.com/office/drawing/2014/main" id="{00000000-0008-0000-0400-000010000000}"/>
                </a:ext>
              </a:extLst>
            </xdr:cNvPr>
            <xdr:cNvGrpSpPr/>
          </xdr:nvGrpSpPr>
          <xdr:grpSpPr>
            <a:xfrm>
              <a:off x="4354286" y="3782786"/>
              <a:ext cx="1066800" cy="1988003"/>
              <a:chOff x="3057525" y="5286375"/>
              <a:chExt cx="1066800" cy="219075"/>
            </a:xfrm>
          </xdr:grpSpPr>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400-00000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400-00000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11</xdr:row>
          <xdr:rowOff>5013</xdr:rowOff>
        </xdr:from>
        <xdr:to>
          <xdr:col>4</xdr:col>
          <xdr:colOff>1066800</xdr:colOff>
          <xdr:row>12</xdr:row>
          <xdr:rowOff>33588</xdr:rowOff>
        </xdr:to>
        <xdr:grpSp>
          <xdr:nvGrpSpPr>
            <xdr:cNvPr id="19" name="Group 18">
              <a:extLst>
                <a:ext uri="{FF2B5EF4-FFF2-40B4-BE49-F238E27FC236}">
                  <a16:creationId xmlns:a16="http://schemas.microsoft.com/office/drawing/2014/main" id="{00000000-0008-0000-0400-000013000000}"/>
                </a:ext>
              </a:extLst>
            </xdr:cNvPr>
            <xdr:cNvGrpSpPr/>
          </xdr:nvGrpSpPr>
          <xdr:grpSpPr>
            <a:xfrm>
              <a:off x="4354286" y="5747227"/>
              <a:ext cx="1066800" cy="4682218"/>
              <a:chOff x="3057525" y="5286375"/>
              <a:chExt cx="1066800" cy="219075"/>
            </a:xfrm>
          </xdr:grpSpPr>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400-00000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400-00000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15</xdr:row>
          <xdr:rowOff>0</xdr:rowOff>
        </xdr:from>
        <xdr:to>
          <xdr:col>3</xdr:col>
          <xdr:colOff>1066800</xdr:colOff>
          <xdr:row>16</xdr:row>
          <xdr:rowOff>28575</xdr:rowOff>
        </xdr:to>
        <xdr:grpSp>
          <xdr:nvGrpSpPr>
            <xdr:cNvPr id="22" name="Group 21">
              <a:extLst>
                <a:ext uri="{FF2B5EF4-FFF2-40B4-BE49-F238E27FC236}">
                  <a16:creationId xmlns:a16="http://schemas.microsoft.com/office/drawing/2014/main" id="{00000000-0008-0000-0400-000016000000}"/>
                </a:ext>
              </a:extLst>
            </xdr:cNvPr>
            <xdr:cNvGrpSpPr/>
          </xdr:nvGrpSpPr>
          <xdr:grpSpPr>
            <a:xfrm>
              <a:off x="2585357" y="13806714"/>
              <a:ext cx="1066800" cy="2677432"/>
              <a:chOff x="3057525" y="5286375"/>
              <a:chExt cx="1066800" cy="219075"/>
            </a:xfrm>
          </xdr:grpSpPr>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400-00000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16</xdr:row>
          <xdr:rowOff>0</xdr:rowOff>
        </xdr:from>
        <xdr:to>
          <xdr:col>3</xdr:col>
          <xdr:colOff>1066800</xdr:colOff>
          <xdr:row>17</xdr:row>
          <xdr:rowOff>28575</xdr:rowOff>
        </xdr:to>
        <xdr:grpSp>
          <xdr:nvGrpSpPr>
            <xdr:cNvPr id="25" name="Group 24">
              <a:extLst>
                <a:ext uri="{FF2B5EF4-FFF2-40B4-BE49-F238E27FC236}">
                  <a16:creationId xmlns:a16="http://schemas.microsoft.com/office/drawing/2014/main" id="{00000000-0008-0000-0400-000019000000}"/>
                </a:ext>
              </a:extLst>
            </xdr:cNvPr>
            <xdr:cNvGrpSpPr/>
          </xdr:nvGrpSpPr>
          <xdr:grpSpPr>
            <a:xfrm>
              <a:off x="2585357" y="16455571"/>
              <a:ext cx="1066800" cy="2087790"/>
              <a:chOff x="3057525" y="5286375"/>
              <a:chExt cx="1066800" cy="219075"/>
            </a:xfrm>
          </xdr:grpSpPr>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17</xdr:row>
          <xdr:rowOff>0</xdr:rowOff>
        </xdr:from>
        <xdr:to>
          <xdr:col>3</xdr:col>
          <xdr:colOff>1066800</xdr:colOff>
          <xdr:row>18</xdr:row>
          <xdr:rowOff>28575</xdr:rowOff>
        </xdr:to>
        <xdr:grpSp>
          <xdr:nvGrpSpPr>
            <xdr:cNvPr id="28" name="Group 27">
              <a:extLst>
                <a:ext uri="{FF2B5EF4-FFF2-40B4-BE49-F238E27FC236}">
                  <a16:creationId xmlns:a16="http://schemas.microsoft.com/office/drawing/2014/main" id="{00000000-0008-0000-0400-00001C000000}"/>
                </a:ext>
              </a:extLst>
            </xdr:cNvPr>
            <xdr:cNvGrpSpPr/>
          </xdr:nvGrpSpPr>
          <xdr:grpSpPr>
            <a:xfrm>
              <a:off x="2585357" y="18514786"/>
              <a:ext cx="1066800" cy="1879146"/>
              <a:chOff x="3057525" y="5286375"/>
              <a:chExt cx="1066800" cy="219075"/>
            </a:xfrm>
          </xdr:grpSpPr>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400-00001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18</xdr:row>
          <xdr:rowOff>0</xdr:rowOff>
        </xdr:from>
        <xdr:to>
          <xdr:col>3</xdr:col>
          <xdr:colOff>1066800</xdr:colOff>
          <xdr:row>19</xdr:row>
          <xdr:rowOff>28575</xdr:rowOff>
        </xdr:to>
        <xdr:grpSp>
          <xdr:nvGrpSpPr>
            <xdr:cNvPr id="31" name="Group 30">
              <a:extLst>
                <a:ext uri="{FF2B5EF4-FFF2-40B4-BE49-F238E27FC236}">
                  <a16:creationId xmlns:a16="http://schemas.microsoft.com/office/drawing/2014/main" id="{00000000-0008-0000-0400-00001F000000}"/>
                </a:ext>
              </a:extLst>
            </xdr:cNvPr>
            <xdr:cNvGrpSpPr/>
          </xdr:nvGrpSpPr>
          <xdr:grpSpPr>
            <a:xfrm>
              <a:off x="2585357" y="20365357"/>
              <a:ext cx="1066800" cy="282575"/>
              <a:chOff x="3057525" y="5286375"/>
              <a:chExt cx="1066800" cy="219075"/>
            </a:xfrm>
          </xdr:grpSpPr>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400-00001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400-00001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19</xdr:row>
          <xdr:rowOff>0</xdr:rowOff>
        </xdr:from>
        <xdr:to>
          <xdr:col>3</xdr:col>
          <xdr:colOff>1066800</xdr:colOff>
          <xdr:row>20</xdr:row>
          <xdr:rowOff>28575</xdr:rowOff>
        </xdr:to>
        <xdr:grpSp>
          <xdr:nvGrpSpPr>
            <xdr:cNvPr id="34" name="Group 33">
              <a:extLst>
                <a:ext uri="{FF2B5EF4-FFF2-40B4-BE49-F238E27FC236}">
                  <a16:creationId xmlns:a16="http://schemas.microsoft.com/office/drawing/2014/main" id="{00000000-0008-0000-0400-000022000000}"/>
                </a:ext>
              </a:extLst>
            </xdr:cNvPr>
            <xdr:cNvGrpSpPr/>
          </xdr:nvGrpSpPr>
          <xdr:grpSpPr>
            <a:xfrm>
              <a:off x="2585357" y="20619357"/>
              <a:ext cx="1066800" cy="1443718"/>
              <a:chOff x="3057525" y="5286375"/>
              <a:chExt cx="1066800" cy="219075"/>
            </a:xfrm>
          </xdr:grpSpPr>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400-00001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400-00001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20</xdr:row>
          <xdr:rowOff>0</xdr:rowOff>
        </xdr:from>
        <xdr:to>
          <xdr:col>3</xdr:col>
          <xdr:colOff>1066800</xdr:colOff>
          <xdr:row>21</xdr:row>
          <xdr:rowOff>28575</xdr:rowOff>
        </xdr:to>
        <xdr:grpSp>
          <xdr:nvGrpSpPr>
            <xdr:cNvPr id="37" name="Group 36">
              <a:extLst>
                <a:ext uri="{FF2B5EF4-FFF2-40B4-BE49-F238E27FC236}">
                  <a16:creationId xmlns:a16="http://schemas.microsoft.com/office/drawing/2014/main" id="{00000000-0008-0000-0400-000025000000}"/>
                </a:ext>
              </a:extLst>
            </xdr:cNvPr>
            <xdr:cNvGrpSpPr/>
          </xdr:nvGrpSpPr>
          <xdr:grpSpPr>
            <a:xfrm>
              <a:off x="2585357" y="22034500"/>
              <a:ext cx="1066800" cy="953861"/>
              <a:chOff x="3057525" y="5286375"/>
              <a:chExt cx="1066800" cy="219075"/>
            </a:xfrm>
          </xdr:grpSpPr>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400-00001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400-00001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21</xdr:row>
          <xdr:rowOff>0</xdr:rowOff>
        </xdr:from>
        <xdr:to>
          <xdr:col>3</xdr:col>
          <xdr:colOff>1066800</xdr:colOff>
          <xdr:row>21</xdr:row>
          <xdr:rowOff>219075</xdr:rowOff>
        </xdr:to>
        <xdr:grpSp>
          <xdr:nvGrpSpPr>
            <xdr:cNvPr id="40" name="Group 39">
              <a:extLst>
                <a:ext uri="{FF2B5EF4-FFF2-40B4-BE49-F238E27FC236}">
                  <a16:creationId xmlns:a16="http://schemas.microsoft.com/office/drawing/2014/main" id="{00000000-0008-0000-0400-000028000000}"/>
                </a:ext>
              </a:extLst>
            </xdr:cNvPr>
            <xdr:cNvGrpSpPr/>
          </xdr:nvGrpSpPr>
          <xdr:grpSpPr>
            <a:xfrm>
              <a:off x="2585357" y="22959786"/>
              <a:ext cx="1066800" cy="219075"/>
              <a:chOff x="3057525" y="5286375"/>
              <a:chExt cx="1066800" cy="219075"/>
            </a:xfrm>
          </xdr:grpSpPr>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400-00001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400-00001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22</xdr:row>
          <xdr:rowOff>0</xdr:rowOff>
        </xdr:from>
        <xdr:to>
          <xdr:col>3</xdr:col>
          <xdr:colOff>1066800</xdr:colOff>
          <xdr:row>23</xdr:row>
          <xdr:rowOff>28575</xdr:rowOff>
        </xdr:to>
        <xdr:grpSp>
          <xdr:nvGrpSpPr>
            <xdr:cNvPr id="43" name="Group 42">
              <a:extLst>
                <a:ext uri="{FF2B5EF4-FFF2-40B4-BE49-F238E27FC236}">
                  <a16:creationId xmlns:a16="http://schemas.microsoft.com/office/drawing/2014/main" id="{00000000-0008-0000-0400-00002B000000}"/>
                </a:ext>
              </a:extLst>
            </xdr:cNvPr>
            <xdr:cNvGrpSpPr/>
          </xdr:nvGrpSpPr>
          <xdr:grpSpPr>
            <a:xfrm>
              <a:off x="2585357" y="26162000"/>
              <a:ext cx="1066800" cy="3149146"/>
              <a:chOff x="3057525" y="5286375"/>
              <a:chExt cx="1066800" cy="219075"/>
            </a:xfrm>
          </xdr:grpSpPr>
          <xdr:sp macro="" textlink="">
            <xdr:nvSpPr>
              <xdr:cNvPr id="10269" name="Check Box 29" hidden="1">
                <a:extLst>
                  <a:ext uri="{63B3BB69-23CF-44E3-9099-C40C66FF867C}">
                    <a14:compatExt spid="_x0000_s10269"/>
                  </a:ext>
                  <a:ext uri="{FF2B5EF4-FFF2-40B4-BE49-F238E27FC236}">
                    <a16:creationId xmlns:a16="http://schemas.microsoft.com/office/drawing/2014/main" id="{00000000-0008-0000-0400-00001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70" name="Check Box 30" hidden="1">
                <a:extLst>
                  <a:ext uri="{63B3BB69-23CF-44E3-9099-C40C66FF867C}">
                    <a14:compatExt spid="_x0000_s10270"/>
                  </a:ext>
                  <a:ext uri="{FF2B5EF4-FFF2-40B4-BE49-F238E27FC236}">
                    <a16:creationId xmlns:a16="http://schemas.microsoft.com/office/drawing/2014/main" id="{00000000-0008-0000-0400-00001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23</xdr:row>
          <xdr:rowOff>0</xdr:rowOff>
        </xdr:from>
        <xdr:to>
          <xdr:col>3</xdr:col>
          <xdr:colOff>1066800</xdr:colOff>
          <xdr:row>24</xdr:row>
          <xdr:rowOff>28575</xdr:rowOff>
        </xdr:to>
        <xdr:grpSp>
          <xdr:nvGrpSpPr>
            <xdr:cNvPr id="46" name="Group 45">
              <a:extLst>
                <a:ext uri="{FF2B5EF4-FFF2-40B4-BE49-F238E27FC236}">
                  <a16:creationId xmlns:a16="http://schemas.microsoft.com/office/drawing/2014/main" id="{00000000-0008-0000-0400-00002E000000}"/>
                </a:ext>
              </a:extLst>
            </xdr:cNvPr>
            <xdr:cNvGrpSpPr/>
          </xdr:nvGrpSpPr>
          <xdr:grpSpPr>
            <a:xfrm>
              <a:off x="2585357" y="29282571"/>
              <a:ext cx="1066800" cy="282575"/>
              <a:chOff x="3057525" y="5286375"/>
              <a:chExt cx="1066800" cy="219075"/>
            </a:xfrm>
          </xdr:grpSpPr>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400-00001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400-00002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24</xdr:row>
          <xdr:rowOff>0</xdr:rowOff>
        </xdr:from>
        <xdr:to>
          <xdr:col>3</xdr:col>
          <xdr:colOff>1066800</xdr:colOff>
          <xdr:row>25</xdr:row>
          <xdr:rowOff>28575</xdr:rowOff>
        </xdr:to>
        <xdr:grpSp>
          <xdr:nvGrpSpPr>
            <xdr:cNvPr id="49" name="Group 48">
              <a:extLst>
                <a:ext uri="{FF2B5EF4-FFF2-40B4-BE49-F238E27FC236}">
                  <a16:creationId xmlns:a16="http://schemas.microsoft.com/office/drawing/2014/main" id="{00000000-0008-0000-0400-000031000000}"/>
                </a:ext>
              </a:extLst>
            </xdr:cNvPr>
            <xdr:cNvGrpSpPr/>
          </xdr:nvGrpSpPr>
          <xdr:grpSpPr>
            <a:xfrm>
              <a:off x="2585357" y="29536571"/>
              <a:ext cx="1066800" cy="282575"/>
              <a:chOff x="3057525" y="5286375"/>
              <a:chExt cx="1066800" cy="219075"/>
            </a:xfrm>
          </xdr:grpSpPr>
          <xdr:sp macro="" textlink="">
            <xdr:nvSpPr>
              <xdr:cNvPr id="10273" name="Check Box 33" hidden="1">
                <a:extLst>
                  <a:ext uri="{63B3BB69-23CF-44E3-9099-C40C66FF867C}">
                    <a14:compatExt spid="_x0000_s10273"/>
                  </a:ext>
                  <a:ext uri="{FF2B5EF4-FFF2-40B4-BE49-F238E27FC236}">
                    <a16:creationId xmlns:a16="http://schemas.microsoft.com/office/drawing/2014/main" id="{00000000-0008-0000-0400-000021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74" name="Check Box 34" hidden="1">
                <a:extLst>
                  <a:ext uri="{63B3BB69-23CF-44E3-9099-C40C66FF867C}">
                    <a14:compatExt spid="_x0000_s10274"/>
                  </a:ext>
                  <a:ext uri="{FF2B5EF4-FFF2-40B4-BE49-F238E27FC236}">
                    <a16:creationId xmlns:a16="http://schemas.microsoft.com/office/drawing/2014/main" id="{00000000-0008-0000-0400-000022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24</xdr:row>
          <xdr:rowOff>0</xdr:rowOff>
        </xdr:from>
        <xdr:to>
          <xdr:col>4</xdr:col>
          <xdr:colOff>1066800</xdr:colOff>
          <xdr:row>25</xdr:row>
          <xdr:rowOff>28575</xdr:rowOff>
        </xdr:to>
        <xdr:grpSp>
          <xdr:nvGrpSpPr>
            <xdr:cNvPr id="52" name="Group 51">
              <a:extLst>
                <a:ext uri="{FF2B5EF4-FFF2-40B4-BE49-F238E27FC236}">
                  <a16:creationId xmlns:a16="http://schemas.microsoft.com/office/drawing/2014/main" id="{00000000-0008-0000-0400-000034000000}"/>
                </a:ext>
              </a:extLst>
            </xdr:cNvPr>
            <xdr:cNvGrpSpPr/>
          </xdr:nvGrpSpPr>
          <xdr:grpSpPr>
            <a:xfrm>
              <a:off x="4354286" y="29536571"/>
              <a:ext cx="1066800" cy="282575"/>
              <a:chOff x="3057525" y="5286375"/>
              <a:chExt cx="1066800" cy="219075"/>
            </a:xfrm>
          </xdr:grpSpPr>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400-00002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400-00002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23</xdr:row>
          <xdr:rowOff>0</xdr:rowOff>
        </xdr:from>
        <xdr:to>
          <xdr:col>4</xdr:col>
          <xdr:colOff>1066800</xdr:colOff>
          <xdr:row>24</xdr:row>
          <xdr:rowOff>28575</xdr:rowOff>
        </xdr:to>
        <xdr:grpSp>
          <xdr:nvGrpSpPr>
            <xdr:cNvPr id="55" name="Group 54">
              <a:extLst>
                <a:ext uri="{FF2B5EF4-FFF2-40B4-BE49-F238E27FC236}">
                  <a16:creationId xmlns:a16="http://schemas.microsoft.com/office/drawing/2014/main" id="{00000000-0008-0000-0400-000037000000}"/>
                </a:ext>
              </a:extLst>
            </xdr:cNvPr>
            <xdr:cNvGrpSpPr/>
          </xdr:nvGrpSpPr>
          <xdr:grpSpPr>
            <a:xfrm>
              <a:off x="4354286" y="29282571"/>
              <a:ext cx="1066800" cy="282575"/>
              <a:chOff x="3057525" y="5286375"/>
              <a:chExt cx="1066800" cy="219075"/>
            </a:xfrm>
          </xdr:grpSpPr>
          <xdr:sp macro="" textlink="">
            <xdr:nvSpPr>
              <xdr:cNvPr id="10277" name="Check Box 37" hidden="1">
                <a:extLst>
                  <a:ext uri="{63B3BB69-23CF-44E3-9099-C40C66FF867C}">
                    <a14:compatExt spid="_x0000_s10277"/>
                  </a:ext>
                  <a:ext uri="{FF2B5EF4-FFF2-40B4-BE49-F238E27FC236}">
                    <a16:creationId xmlns:a16="http://schemas.microsoft.com/office/drawing/2014/main" id="{00000000-0008-0000-0400-00002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22</xdr:row>
          <xdr:rowOff>0</xdr:rowOff>
        </xdr:from>
        <xdr:to>
          <xdr:col>4</xdr:col>
          <xdr:colOff>1066800</xdr:colOff>
          <xdr:row>23</xdr:row>
          <xdr:rowOff>28575</xdr:rowOff>
        </xdr:to>
        <xdr:grpSp>
          <xdr:nvGrpSpPr>
            <xdr:cNvPr id="58" name="Group 57">
              <a:extLst>
                <a:ext uri="{FF2B5EF4-FFF2-40B4-BE49-F238E27FC236}">
                  <a16:creationId xmlns:a16="http://schemas.microsoft.com/office/drawing/2014/main" id="{00000000-0008-0000-0400-00003A000000}"/>
                </a:ext>
              </a:extLst>
            </xdr:cNvPr>
            <xdr:cNvGrpSpPr/>
          </xdr:nvGrpSpPr>
          <xdr:grpSpPr>
            <a:xfrm>
              <a:off x="4354286" y="26162000"/>
              <a:ext cx="1066800" cy="3149146"/>
              <a:chOff x="3057525" y="5286375"/>
              <a:chExt cx="1066800" cy="219075"/>
            </a:xfrm>
          </xdr:grpSpPr>
          <xdr:sp macro="" textlink="">
            <xdr:nvSpPr>
              <xdr:cNvPr id="10279" name="Check Box 39" hidden="1">
                <a:extLst>
                  <a:ext uri="{63B3BB69-23CF-44E3-9099-C40C66FF867C}">
                    <a14:compatExt spid="_x0000_s10279"/>
                  </a:ext>
                  <a:ext uri="{FF2B5EF4-FFF2-40B4-BE49-F238E27FC236}">
                    <a16:creationId xmlns:a16="http://schemas.microsoft.com/office/drawing/2014/main" id="{00000000-0008-0000-0400-00002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21</xdr:row>
          <xdr:rowOff>0</xdr:rowOff>
        </xdr:from>
        <xdr:to>
          <xdr:col>4</xdr:col>
          <xdr:colOff>1066800</xdr:colOff>
          <xdr:row>21</xdr:row>
          <xdr:rowOff>219075</xdr:rowOff>
        </xdr:to>
        <xdr:grpSp>
          <xdr:nvGrpSpPr>
            <xdr:cNvPr id="61" name="Group 60">
              <a:extLst>
                <a:ext uri="{FF2B5EF4-FFF2-40B4-BE49-F238E27FC236}">
                  <a16:creationId xmlns:a16="http://schemas.microsoft.com/office/drawing/2014/main" id="{00000000-0008-0000-0400-00003D000000}"/>
                </a:ext>
              </a:extLst>
            </xdr:cNvPr>
            <xdr:cNvGrpSpPr/>
          </xdr:nvGrpSpPr>
          <xdr:grpSpPr>
            <a:xfrm>
              <a:off x="4354286" y="22959786"/>
              <a:ext cx="1066800" cy="219075"/>
              <a:chOff x="3057525" y="5286375"/>
              <a:chExt cx="1066800" cy="219075"/>
            </a:xfrm>
          </xdr:grpSpPr>
          <xdr:sp macro="" textlink="">
            <xdr:nvSpPr>
              <xdr:cNvPr id="10281" name="Check Box 41" hidden="1">
                <a:extLst>
                  <a:ext uri="{63B3BB69-23CF-44E3-9099-C40C66FF867C}">
                    <a14:compatExt spid="_x0000_s10281"/>
                  </a:ext>
                  <a:ext uri="{FF2B5EF4-FFF2-40B4-BE49-F238E27FC236}">
                    <a16:creationId xmlns:a16="http://schemas.microsoft.com/office/drawing/2014/main" id="{00000000-0008-0000-0400-00002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20</xdr:row>
          <xdr:rowOff>0</xdr:rowOff>
        </xdr:from>
        <xdr:to>
          <xdr:col>4</xdr:col>
          <xdr:colOff>1066800</xdr:colOff>
          <xdr:row>21</xdr:row>
          <xdr:rowOff>28575</xdr:rowOff>
        </xdr:to>
        <xdr:grpSp>
          <xdr:nvGrpSpPr>
            <xdr:cNvPr id="64" name="Group 63">
              <a:extLst>
                <a:ext uri="{FF2B5EF4-FFF2-40B4-BE49-F238E27FC236}">
                  <a16:creationId xmlns:a16="http://schemas.microsoft.com/office/drawing/2014/main" id="{00000000-0008-0000-0400-000040000000}"/>
                </a:ext>
              </a:extLst>
            </xdr:cNvPr>
            <xdr:cNvGrpSpPr/>
          </xdr:nvGrpSpPr>
          <xdr:grpSpPr>
            <a:xfrm>
              <a:off x="4354286" y="22034500"/>
              <a:ext cx="1066800" cy="953861"/>
              <a:chOff x="3057525" y="5286375"/>
              <a:chExt cx="1066800" cy="219075"/>
            </a:xfrm>
          </xdr:grpSpPr>
          <xdr:sp macro="" textlink="">
            <xdr:nvSpPr>
              <xdr:cNvPr id="10283" name="Check Box 43" hidden="1">
                <a:extLst>
                  <a:ext uri="{63B3BB69-23CF-44E3-9099-C40C66FF867C}">
                    <a14:compatExt spid="_x0000_s10283"/>
                  </a:ext>
                  <a:ext uri="{FF2B5EF4-FFF2-40B4-BE49-F238E27FC236}">
                    <a16:creationId xmlns:a16="http://schemas.microsoft.com/office/drawing/2014/main" id="{00000000-0008-0000-0400-00002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400-00002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19</xdr:row>
          <xdr:rowOff>0</xdr:rowOff>
        </xdr:from>
        <xdr:to>
          <xdr:col>4</xdr:col>
          <xdr:colOff>1066800</xdr:colOff>
          <xdr:row>20</xdr:row>
          <xdr:rowOff>28575</xdr:rowOff>
        </xdr:to>
        <xdr:grpSp>
          <xdr:nvGrpSpPr>
            <xdr:cNvPr id="67" name="Group 66">
              <a:extLst>
                <a:ext uri="{FF2B5EF4-FFF2-40B4-BE49-F238E27FC236}">
                  <a16:creationId xmlns:a16="http://schemas.microsoft.com/office/drawing/2014/main" id="{00000000-0008-0000-0400-000043000000}"/>
                </a:ext>
              </a:extLst>
            </xdr:cNvPr>
            <xdr:cNvGrpSpPr/>
          </xdr:nvGrpSpPr>
          <xdr:grpSpPr>
            <a:xfrm>
              <a:off x="4354286" y="20619357"/>
              <a:ext cx="1066800" cy="1443718"/>
              <a:chOff x="3057525" y="5286375"/>
              <a:chExt cx="1066800" cy="219075"/>
            </a:xfrm>
          </xdr:grpSpPr>
          <xdr:sp macro="" textlink="">
            <xdr:nvSpPr>
              <xdr:cNvPr id="10285" name="Check Box 45" hidden="1">
                <a:extLst>
                  <a:ext uri="{63B3BB69-23CF-44E3-9099-C40C66FF867C}">
                    <a14:compatExt spid="_x0000_s10285"/>
                  </a:ext>
                  <a:ext uri="{FF2B5EF4-FFF2-40B4-BE49-F238E27FC236}">
                    <a16:creationId xmlns:a16="http://schemas.microsoft.com/office/drawing/2014/main" id="{00000000-0008-0000-0400-00002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400-00002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18</xdr:row>
          <xdr:rowOff>0</xdr:rowOff>
        </xdr:from>
        <xdr:to>
          <xdr:col>4</xdr:col>
          <xdr:colOff>1066800</xdr:colOff>
          <xdr:row>19</xdr:row>
          <xdr:rowOff>28575</xdr:rowOff>
        </xdr:to>
        <xdr:grpSp>
          <xdr:nvGrpSpPr>
            <xdr:cNvPr id="70" name="Group 69">
              <a:extLst>
                <a:ext uri="{FF2B5EF4-FFF2-40B4-BE49-F238E27FC236}">
                  <a16:creationId xmlns:a16="http://schemas.microsoft.com/office/drawing/2014/main" id="{00000000-0008-0000-0400-000046000000}"/>
                </a:ext>
              </a:extLst>
            </xdr:cNvPr>
            <xdr:cNvGrpSpPr/>
          </xdr:nvGrpSpPr>
          <xdr:grpSpPr>
            <a:xfrm>
              <a:off x="4354286" y="20365357"/>
              <a:ext cx="1066800" cy="282575"/>
              <a:chOff x="3057525" y="5286375"/>
              <a:chExt cx="1066800" cy="219075"/>
            </a:xfrm>
          </xdr:grpSpPr>
          <xdr:sp macro="" textlink="">
            <xdr:nvSpPr>
              <xdr:cNvPr id="10287" name="Check Box 47" hidden="1">
                <a:extLst>
                  <a:ext uri="{63B3BB69-23CF-44E3-9099-C40C66FF867C}">
                    <a14:compatExt spid="_x0000_s10287"/>
                  </a:ext>
                  <a:ext uri="{FF2B5EF4-FFF2-40B4-BE49-F238E27FC236}">
                    <a16:creationId xmlns:a16="http://schemas.microsoft.com/office/drawing/2014/main" id="{00000000-0008-0000-0400-00002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88" name="Check Box 48" hidden="1">
                <a:extLst>
                  <a:ext uri="{63B3BB69-23CF-44E3-9099-C40C66FF867C}">
                    <a14:compatExt spid="_x0000_s10288"/>
                  </a:ext>
                  <a:ext uri="{FF2B5EF4-FFF2-40B4-BE49-F238E27FC236}">
                    <a16:creationId xmlns:a16="http://schemas.microsoft.com/office/drawing/2014/main" id="{00000000-0008-0000-0400-00003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17</xdr:row>
          <xdr:rowOff>0</xdr:rowOff>
        </xdr:from>
        <xdr:to>
          <xdr:col>4</xdr:col>
          <xdr:colOff>1066800</xdr:colOff>
          <xdr:row>18</xdr:row>
          <xdr:rowOff>28575</xdr:rowOff>
        </xdr:to>
        <xdr:grpSp>
          <xdr:nvGrpSpPr>
            <xdr:cNvPr id="73" name="Group 72">
              <a:extLst>
                <a:ext uri="{FF2B5EF4-FFF2-40B4-BE49-F238E27FC236}">
                  <a16:creationId xmlns:a16="http://schemas.microsoft.com/office/drawing/2014/main" id="{00000000-0008-0000-0400-000049000000}"/>
                </a:ext>
              </a:extLst>
            </xdr:cNvPr>
            <xdr:cNvGrpSpPr/>
          </xdr:nvGrpSpPr>
          <xdr:grpSpPr>
            <a:xfrm>
              <a:off x="4354286" y="18514786"/>
              <a:ext cx="1066800" cy="1879146"/>
              <a:chOff x="3057525" y="5286375"/>
              <a:chExt cx="1066800" cy="219075"/>
            </a:xfrm>
          </xdr:grpSpPr>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400-000031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400-000032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16</xdr:row>
          <xdr:rowOff>0</xdr:rowOff>
        </xdr:from>
        <xdr:to>
          <xdr:col>4</xdr:col>
          <xdr:colOff>1066800</xdr:colOff>
          <xdr:row>17</xdr:row>
          <xdr:rowOff>28575</xdr:rowOff>
        </xdr:to>
        <xdr:grpSp>
          <xdr:nvGrpSpPr>
            <xdr:cNvPr id="76" name="Group 75">
              <a:extLst>
                <a:ext uri="{FF2B5EF4-FFF2-40B4-BE49-F238E27FC236}">
                  <a16:creationId xmlns:a16="http://schemas.microsoft.com/office/drawing/2014/main" id="{00000000-0008-0000-0400-00004C000000}"/>
                </a:ext>
              </a:extLst>
            </xdr:cNvPr>
            <xdr:cNvGrpSpPr/>
          </xdr:nvGrpSpPr>
          <xdr:grpSpPr>
            <a:xfrm>
              <a:off x="4354286" y="16455571"/>
              <a:ext cx="1066800" cy="2087790"/>
              <a:chOff x="3057525" y="5286375"/>
              <a:chExt cx="1066800" cy="219075"/>
            </a:xfrm>
          </xdr:grpSpPr>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400-000033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400-000034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15</xdr:row>
          <xdr:rowOff>0</xdr:rowOff>
        </xdr:from>
        <xdr:to>
          <xdr:col>4</xdr:col>
          <xdr:colOff>1066800</xdr:colOff>
          <xdr:row>16</xdr:row>
          <xdr:rowOff>28575</xdr:rowOff>
        </xdr:to>
        <xdr:grpSp>
          <xdr:nvGrpSpPr>
            <xdr:cNvPr id="79" name="Group 78">
              <a:extLst>
                <a:ext uri="{FF2B5EF4-FFF2-40B4-BE49-F238E27FC236}">
                  <a16:creationId xmlns:a16="http://schemas.microsoft.com/office/drawing/2014/main" id="{00000000-0008-0000-0400-00004F000000}"/>
                </a:ext>
              </a:extLst>
            </xdr:cNvPr>
            <xdr:cNvGrpSpPr/>
          </xdr:nvGrpSpPr>
          <xdr:grpSpPr>
            <a:xfrm>
              <a:off x="4354286" y="13806714"/>
              <a:ext cx="1066800" cy="2677432"/>
              <a:chOff x="3057525" y="5286375"/>
              <a:chExt cx="1066800" cy="219075"/>
            </a:xfrm>
          </xdr:grpSpPr>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400-000035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400-000036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14</xdr:row>
          <xdr:rowOff>0</xdr:rowOff>
        </xdr:from>
        <xdr:to>
          <xdr:col>4</xdr:col>
          <xdr:colOff>1066800</xdr:colOff>
          <xdr:row>14</xdr:row>
          <xdr:rowOff>219075</xdr:rowOff>
        </xdr:to>
        <xdr:grpSp>
          <xdr:nvGrpSpPr>
            <xdr:cNvPr id="82" name="Group 81">
              <a:extLst>
                <a:ext uri="{FF2B5EF4-FFF2-40B4-BE49-F238E27FC236}">
                  <a16:creationId xmlns:a16="http://schemas.microsoft.com/office/drawing/2014/main" id="{00000000-0008-0000-0400-000052000000}"/>
                </a:ext>
              </a:extLst>
            </xdr:cNvPr>
            <xdr:cNvGrpSpPr/>
          </xdr:nvGrpSpPr>
          <xdr:grpSpPr>
            <a:xfrm>
              <a:off x="4354286" y="12609286"/>
              <a:ext cx="1066800" cy="219075"/>
              <a:chOff x="3057525" y="5286375"/>
              <a:chExt cx="1066800" cy="219075"/>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400-000037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400-000038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12</xdr:row>
          <xdr:rowOff>0</xdr:rowOff>
        </xdr:from>
        <xdr:to>
          <xdr:col>4</xdr:col>
          <xdr:colOff>1066800</xdr:colOff>
          <xdr:row>13</xdr:row>
          <xdr:rowOff>28575</xdr:rowOff>
        </xdr:to>
        <xdr:grpSp>
          <xdr:nvGrpSpPr>
            <xdr:cNvPr id="85" name="Group 84">
              <a:extLst>
                <a:ext uri="{FF2B5EF4-FFF2-40B4-BE49-F238E27FC236}">
                  <a16:creationId xmlns:a16="http://schemas.microsoft.com/office/drawing/2014/main" id="{00000000-0008-0000-0400-000055000000}"/>
                </a:ext>
              </a:extLst>
            </xdr:cNvPr>
            <xdr:cNvGrpSpPr/>
          </xdr:nvGrpSpPr>
          <xdr:grpSpPr>
            <a:xfrm>
              <a:off x="4354286" y="10395857"/>
              <a:ext cx="1066800" cy="1988004"/>
              <a:chOff x="3057525" y="5286375"/>
              <a:chExt cx="1066800" cy="219075"/>
            </a:xfrm>
          </xdr:grpSpPr>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400-000039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400-00003A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13</xdr:row>
          <xdr:rowOff>0</xdr:rowOff>
        </xdr:from>
        <xdr:to>
          <xdr:col>4</xdr:col>
          <xdr:colOff>1066800</xdr:colOff>
          <xdr:row>14</xdr:row>
          <xdr:rowOff>28575</xdr:rowOff>
        </xdr:to>
        <xdr:grpSp>
          <xdr:nvGrpSpPr>
            <xdr:cNvPr id="88" name="Group 87">
              <a:extLst>
                <a:ext uri="{FF2B5EF4-FFF2-40B4-BE49-F238E27FC236}">
                  <a16:creationId xmlns:a16="http://schemas.microsoft.com/office/drawing/2014/main" id="{00000000-0008-0000-0400-000058000000}"/>
                </a:ext>
              </a:extLst>
            </xdr:cNvPr>
            <xdr:cNvGrpSpPr/>
          </xdr:nvGrpSpPr>
          <xdr:grpSpPr>
            <a:xfrm>
              <a:off x="4354286" y="12355286"/>
              <a:ext cx="1066800" cy="282575"/>
              <a:chOff x="3057525" y="5286375"/>
              <a:chExt cx="1066800" cy="219075"/>
            </a:xfrm>
          </xdr:grpSpPr>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400-00003B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400-00003C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10</xdr:row>
          <xdr:rowOff>0</xdr:rowOff>
        </xdr:from>
        <xdr:to>
          <xdr:col>3</xdr:col>
          <xdr:colOff>1066800</xdr:colOff>
          <xdr:row>11</xdr:row>
          <xdr:rowOff>28575</xdr:rowOff>
        </xdr:to>
        <xdr:grpSp>
          <xdr:nvGrpSpPr>
            <xdr:cNvPr id="91" name="Group 90">
              <a:extLst>
                <a:ext uri="{FF2B5EF4-FFF2-40B4-BE49-F238E27FC236}">
                  <a16:creationId xmlns:a16="http://schemas.microsoft.com/office/drawing/2014/main" id="{00000000-0008-0000-0400-00005B000000}"/>
                </a:ext>
              </a:extLst>
            </xdr:cNvPr>
            <xdr:cNvGrpSpPr/>
          </xdr:nvGrpSpPr>
          <xdr:grpSpPr>
            <a:xfrm>
              <a:off x="2585357" y="3782786"/>
              <a:ext cx="1066800" cy="1988003"/>
              <a:chOff x="3057525" y="5286375"/>
              <a:chExt cx="1066800" cy="219075"/>
            </a:xfrm>
          </xdr:grpSpPr>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400-00003D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xdr:twoCellAnchor>
    <xdr:from>
      <xdr:col>3</xdr:col>
      <xdr:colOff>0</xdr:colOff>
      <xdr:row>50</xdr:row>
      <xdr:rowOff>0</xdr:rowOff>
    </xdr:from>
    <xdr:to>
      <xdr:col>3</xdr:col>
      <xdr:colOff>1855304</xdr:colOff>
      <xdr:row>50</xdr:row>
      <xdr:rowOff>219075</xdr:rowOff>
    </xdr:to>
    <xdr:grpSp>
      <xdr:nvGrpSpPr>
        <xdr:cNvPr id="94" name="Group 93">
          <a:extLst>
            <a:ext uri="{FF2B5EF4-FFF2-40B4-BE49-F238E27FC236}">
              <a16:creationId xmlns:a16="http://schemas.microsoft.com/office/drawing/2014/main" id="{00000000-0008-0000-0400-00005E000000}"/>
            </a:ext>
          </a:extLst>
        </xdr:cNvPr>
        <xdr:cNvGrpSpPr/>
      </xdr:nvGrpSpPr>
      <xdr:grpSpPr>
        <a:xfrm>
          <a:off x="2585357" y="40603714"/>
          <a:ext cx="1772754" cy="219075"/>
          <a:chOff x="3048000" y="14817587"/>
          <a:chExt cx="1855304" cy="219075"/>
        </a:xfrm>
      </xdr:grpSpPr>
      <xdr:sp macro="" textlink="">
        <xdr:nvSpPr>
          <xdr:cNvPr id="95" name="Check Box 126" hidden="1">
            <a:extLst>
              <a:ext uri="{63B3BB69-23CF-44E3-9099-C40C66FF867C}">
                <a14:compatExt xmlns:a14="http://schemas.microsoft.com/office/drawing/2010/main" spid="_x0000_s12414"/>
              </a:ext>
              <a:ext uri="{FF2B5EF4-FFF2-40B4-BE49-F238E27FC236}">
                <a16:creationId xmlns:a16="http://schemas.microsoft.com/office/drawing/2014/main" id="{00000000-0008-0000-0400-00005F000000}"/>
              </a:ext>
            </a:extLst>
          </xdr:cNvPr>
          <xdr:cNvSpPr/>
        </xdr:nvSpPr>
        <xdr:spPr bwMode="auto">
          <a:xfrm>
            <a:off x="3048000" y="14817587"/>
            <a:ext cx="5143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96" name="Check Box 127" hidden="1">
            <a:extLst>
              <a:ext uri="{63B3BB69-23CF-44E3-9099-C40C66FF867C}">
                <a14:compatExt xmlns:a14="http://schemas.microsoft.com/office/drawing/2010/main" spid="_x0000_s12415"/>
              </a:ext>
              <a:ext uri="{FF2B5EF4-FFF2-40B4-BE49-F238E27FC236}">
                <a16:creationId xmlns:a16="http://schemas.microsoft.com/office/drawing/2014/main" id="{00000000-0008-0000-0400-000060000000}"/>
              </a:ext>
            </a:extLst>
          </xdr:cNvPr>
          <xdr:cNvSpPr/>
        </xdr:nvSpPr>
        <xdr:spPr bwMode="auto">
          <a:xfrm>
            <a:off x="3600450" y="14817587"/>
            <a:ext cx="5143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sp macro="" textlink="">
        <xdr:nvSpPr>
          <xdr:cNvPr id="97" name="Check Box 128" hidden="1">
            <a:extLst>
              <a:ext uri="{63B3BB69-23CF-44E3-9099-C40C66FF867C}">
                <a14:compatExt xmlns:a14="http://schemas.microsoft.com/office/drawing/2010/main" spid="_x0000_s12416"/>
              </a:ext>
              <a:ext uri="{FF2B5EF4-FFF2-40B4-BE49-F238E27FC236}">
                <a16:creationId xmlns:a16="http://schemas.microsoft.com/office/drawing/2014/main" id="{00000000-0008-0000-0400-000061000000}"/>
              </a:ext>
            </a:extLst>
          </xdr:cNvPr>
          <xdr:cNvSpPr/>
        </xdr:nvSpPr>
        <xdr:spPr bwMode="auto">
          <a:xfrm>
            <a:off x="4105693" y="14817587"/>
            <a:ext cx="797611"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Partially</a:t>
            </a:r>
          </a:p>
        </xdr:txBody>
      </xdr:sp>
    </xdr:grpSp>
    <xdr:clientData/>
  </xdr:twoCellAnchor>
  <mc:AlternateContent xmlns:mc="http://schemas.openxmlformats.org/markup-compatibility/2006">
    <mc:Choice xmlns:a14="http://schemas.microsoft.com/office/drawing/2010/main" Requires="a14">
      <xdr:twoCellAnchor>
        <xdr:from>
          <xdr:col>4</xdr:col>
          <xdr:colOff>0</xdr:colOff>
          <xdr:row>36</xdr:row>
          <xdr:rowOff>0</xdr:rowOff>
        </xdr:from>
        <xdr:to>
          <xdr:col>4</xdr:col>
          <xdr:colOff>1066800</xdr:colOff>
          <xdr:row>37</xdr:row>
          <xdr:rowOff>0</xdr:rowOff>
        </xdr:to>
        <xdr:grpSp>
          <xdr:nvGrpSpPr>
            <xdr:cNvPr id="98" name="Group 97">
              <a:extLst>
                <a:ext uri="{FF2B5EF4-FFF2-40B4-BE49-F238E27FC236}">
                  <a16:creationId xmlns:a16="http://schemas.microsoft.com/office/drawing/2014/main" id="{00000000-0008-0000-0400-000062000000}"/>
                </a:ext>
              </a:extLst>
            </xdr:cNvPr>
            <xdr:cNvGrpSpPr/>
          </xdr:nvGrpSpPr>
          <xdr:grpSpPr>
            <a:xfrm>
              <a:off x="4354286" y="35795857"/>
              <a:ext cx="1066800" cy="508000"/>
              <a:chOff x="3057525" y="5286375"/>
              <a:chExt cx="1066800" cy="219075"/>
            </a:xfrm>
          </xdr:grpSpPr>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305752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3609975" y="5286375"/>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50</xdr:row>
          <xdr:rowOff>161925</xdr:rowOff>
        </xdr:from>
        <xdr:to>
          <xdr:col>4</xdr:col>
          <xdr:colOff>2295525</xdr:colOff>
          <xdr:row>50</xdr:row>
          <xdr:rowOff>495300</xdr:rowOff>
        </xdr:to>
        <xdr:grpSp>
          <xdr:nvGrpSpPr>
            <xdr:cNvPr id="101" name="Group 135">
              <a:extLst>
                <a:ext uri="{FF2B5EF4-FFF2-40B4-BE49-F238E27FC236}">
                  <a16:creationId xmlns:a16="http://schemas.microsoft.com/office/drawing/2014/main" id="{00000000-0008-0000-0400-000065000000}"/>
                </a:ext>
              </a:extLst>
            </xdr:cNvPr>
            <xdr:cNvGrpSpPr>
              <a:grpSpLocks/>
            </xdr:cNvGrpSpPr>
          </xdr:nvGrpSpPr>
          <xdr:grpSpPr bwMode="auto">
            <a:xfrm>
              <a:off x="4392386" y="40765639"/>
              <a:ext cx="2257425" cy="333375"/>
              <a:chOff x="30480" y="148175"/>
              <a:chExt cx="18553" cy="2191"/>
            </a:xfrm>
          </xdr:grpSpPr>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30480" y="148175"/>
                <a:ext cx="5143"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400-000042280000}"/>
                  </a:ext>
                </a:extLst>
              </xdr:cNvPr>
              <xdr:cNvSpPr/>
            </xdr:nvSpPr>
            <xdr:spPr bwMode="auto">
              <a:xfrm>
                <a:off x="36004" y="148175"/>
                <a:ext cx="5144"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400-000043280000}"/>
                  </a:ext>
                </a:extLst>
              </xdr:cNvPr>
              <xdr:cNvSpPr/>
            </xdr:nvSpPr>
            <xdr:spPr bwMode="auto">
              <a:xfrm>
                <a:off x="41056" y="148175"/>
                <a:ext cx="7977"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Partially</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64</xdr:row>
          <xdr:rowOff>0</xdr:rowOff>
        </xdr:from>
        <xdr:to>
          <xdr:col>4</xdr:col>
          <xdr:colOff>1855304</xdr:colOff>
          <xdr:row>65</xdr:row>
          <xdr:rowOff>0</xdr:rowOff>
        </xdr:to>
        <xdr:grpSp>
          <xdr:nvGrpSpPr>
            <xdr:cNvPr id="105" name="Group 104">
              <a:extLst>
                <a:ext uri="{FF2B5EF4-FFF2-40B4-BE49-F238E27FC236}">
                  <a16:creationId xmlns:a16="http://schemas.microsoft.com/office/drawing/2014/main" id="{00000000-0008-0000-0400-000069000000}"/>
                </a:ext>
              </a:extLst>
            </xdr:cNvPr>
            <xdr:cNvGrpSpPr/>
          </xdr:nvGrpSpPr>
          <xdr:grpSpPr>
            <a:xfrm>
              <a:off x="4354286" y="53040643"/>
              <a:ext cx="1855304" cy="762000"/>
              <a:chOff x="3048005" y="14817587"/>
              <a:chExt cx="1855300" cy="219075"/>
            </a:xfrm>
          </xdr:grpSpPr>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400-000044280000}"/>
                  </a:ext>
                </a:extLst>
              </xdr:cNvPr>
              <xdr:cNvSpPr/>
            </xdr:nvSpPr>
            <xdr:spPr bwMode="auto">
              <a:xfrm>
                <a:off x="3048005" y="14817587"/>
                <a:ext cx="51434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400-000045280000}"/>
                  </a:ext>
                </a:extLst>
              </xdr:cNvPr>
              <xdr:cNvSpPr/>
            </xdr:nvSpPr>
            <xdr:spPr bwMode="auto">
              <a:xfrm>
                <a:off x="3600450" y="14817587"/>
                <a:ext cx="51435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400-000046280000}"/>
                  </a:ext>
                </a:extLst>
              </xdr:cNvPr>
              <xdr:cNvSpPr/>
            </xdr:nvSpPr>
            <xdr:spPr bwMode="auto">
              <a:xfrm>
                <a:off x="4105695" y="14817587"/>
                <a:ext cx="79761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Partially</a:t>
                </a:r>
              </a:p>
            </xdr:txBody>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42</xdr:row>
          <xdr:rowOff>0</xdr:rowOff>
        </xdr:from>
        <xdr:to>
          <xdr:col>5</xdr:col>
          <xdr:colOff>474179</xdr:colOff>
          <xdr:row>43</xdr:row>
          <xdr:rowOff>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5778500" y="26187400"/>
              <a:ext cx="2601429" cy="571500"/>
              <a:chOff x="3048001" y="14817587"/>
              <a:chExt cx="1855293" cy="219075"/>
            </a:xfrm>
          </xdr:grpSpPr>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500-0000012C0000}"/>
                  </a:ext>
                </a:extLst>
              </xdr:cNvPr>
              <xdr:cNvSpPr/>
            </xdr:nvSpPr>
            <xdr:spPr bwMode="auto">
              <a:xfrm>
                <a:off x="3048001" y="14817587"/>
                <a:ext cx="51435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500-0000022C0000}"/>
                  </a:ext>
                </a:extLst>
              </xdr:cNvPr>
              <xdr:cNvSpPr/>
            </xdr:nvSpPr>
            <xdr:spPr bwMode="auto">
              <a:xfrm>
                <a:off x="3600450" y="14817587"/>
                <a:ext cx="514349"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500-0000032C0000}"/>
                  </a:ext>
                </a:extLst>
              </xdr:cNvPr>
              <xdr:cNvSpPr/>
            </xdr:nvSpPr>
            <xdr:spPr bwMode="auto">
              <a:xfrm>
                <a:off x="4105687" y="14817587"/>
                <a:ext cx="797607"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Partially</a:t>
                </a:r>
              </a:p>
            </xdr:txBody>
          </xdr:sp>
        </xdr:grpSp>
        <xdr:clientData/>
      </xdr:twoCellAnchor>
    </mc:Choice>
    <mc:Fallback/>
  </mc:AlternateContent>
  <xdr:twoCellAnchor editAs="oneCell">
    <xdr:from>
      <xdr:col>2</xdr:col>
      <xdr:colOff>2759096</xdr:colOff>
      <xdr:row>7</xdr:row>
      <xdr:rowOff>313284</xdr:rowOff>
    </xdr:from>
    <xdr:to>
      <xdr:col>2</xdr:col>
      <xdr:colOff>2759456</xdr:colOff>
      <xdr:row>7</xdr:row>
      <xdr:rowOff>319274</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2">
              <a:extLst>
                <a:ext uri="{FF2B5EF4-FFF2-40B4-BE49-F238E27FC236}">
                  <a16:creationId xmlns:a16="http://schemas.microsoft.com/office/drawing/2014/main" id="{00000000-0008-0000-0500-000003000000}"/>
                </a:ext>
              </a:extLst>
            </xdr14:cNvPr>
            <xdr14:cNvContentPartPr/>
          </xdr14:nvContentPartPr>
          <xdr14:nvPr macro=""/>
          <xdr14:xfrm>
            <a:off x="3009960" y="1653840"/>
            <a:ext cx="360" cy="360"/>
          </xdr14:xfrm>
        </xdr:contentPart>
      </mc:Choice>
      <mc:Fallback xmlns="">
        <xdr:pic>
          <xdr:nvPicPr>
            <xdr:cNvPr id="3" name="Ink 2">
              <a:extLst>
                <a:ext uri="{FF2B5EF4-FFF2-40B4-BE49-F238E27FC236}">
                  <a16:creationId xmlns:a16="http://schemas.microsoft.com/office/drawing/2014/main" id="{4E015511-9CC3-4427-812E-545E8F53F60B}"/>
                </a:ext>
              </a:extLst>
            </xdr:cNvPr>
            <xdr:cNvPicPr/>
          </xdr:nvPicPr>
          <xdr:blipFill>
            <a:blip xmlns:r="http://schemas.openxmlformats.org/officeDocument/2006/relationships" r:embed="rId2"/>
            <a:stretch>
              <a:fillRect/>
            </a:stretch>
          </xdr:blipFill>
          <xdr:spPr>
            <a:xfrm>
              <a:off x="3001320" y="1644840"/>
              <a:ext cx="18000" cy="18000"/>
            </a:xfrm>
            <a:prstGeom prst="rect">
              <a:avLst/>
            </a:prstGeom>
          </xdr:spPr>
        </xdr:pic>
      </mc:Fallback>
    </mc:AlternateContent>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3168649</xdr:colOff>
          <xdr:row>38</xdr:row>
          <xdr:rowOff>0</xdr:rowOff>
        </xdr:from>
        <xdr:to>
          <xdr:col>3</xdr:col>
          <xdr:colOff>1219200</xdr:colOff>
          <xdr:row>38</xdr:row>
          <xdr:rowOff>333375</xdr:rowOff>
        </xdr:to>
        <xdr:grpSp>
          <xdr:nvGrpSpPr>
            <xdr:cNvPr id="6" name="Group 135">
              <a:extLst>
                <a:ext uri="{FF2B5EF4-FFF2-40B4-BE49-F238E27FC236}">
                  <a16:creationId xmlns:a16="http://schemas.microsoft.com/office/drawing/2014/main" id="{00000000-0008-0000-0900-000006000000}"/>
                </a:ext>
              </a:extLst>
            </xdr:cNvPr>
            <xdr:cNvGrpSpPr>
              <a:grpSpLocks/>
            </xdr:cNvGrpSpPr>
          </xdr:nvGrpSpPr>
          <xdr:grpSpPr bwMode="auto">
            <a:xfrm>
              <a:off x="3239406" y="32620857"/>
              <a:ext cx="1218294" cy="333375"/>
              <a:chOff x="30480" y="148175"/>
              <a:chExt cx="10668" cy="2191"/>
            </a:xfrm>
          </xdr:grpSpPr>
          <xdr:sp macro="" textlink="">
            <xdr:nvSpPr>
              <xdr:cNvPr id="34820" name="Check Box 4" hidden="1">
                <a:extLst>
                  <a:ext uri="{63B3BB69-23CF-44E3-9099-C40C66FF867C}">
                    <a14:compatExt spid="_x0000_s34820"/>
                  </a:ext>
                  <a:ext uri="{FF2B5EF4-FFF2-40B4-BE49-F238E27FC236}">
                    <a16:creationId xmlns:a16="http://schemas.microsoft.com/office/drawing/2014/main" id="{00000000-0008-0000-0900-000004880000}"/>
                  </a:ext>
                </a:extLst>
              </xdr:cNvPr>
              <xdr:cNvSpPr/>
            </xdr:nvSpPr>
            <xdr:spPr bwMode="auto">
              <a:xfrm>
                <a:off x="30480" y="148175"/>
                <a:ext cx="5143"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Yes</a:t>
                </a:r>
              </a:p>
            </xdr:txBody>
          </xdr:sp>
          <xdr:sp macro="" textlink="">
            <xdr:nvSpPr>
              <xdr:cNvPr id="34821" name="Check Box 5" hidden="1">
                <a:extLst>
                  <a:ext uri="{63B3BB69-23CF-44E3-9099-C40C66FF867C}">
                    <a14:compatExt spid="_x0000_s34821"/>
                  </a:ext>
                  <a:ext uri="{FF2B5EF4-FFF2-40B4-BE49-F238E27FC236}">
                    <a16:creationId xmlns:a16="http://schemas.microsoft.com/office/drawing/2014/main" id="{00000000-0008-0000-0900-000005880000}"/>
                  </a:ext>
                </a:extLst>
              </xdr:cNvPr>
              <xdr:cNvSpPr/>
            </xdr:nvSpPr>
            <xdr:spPr bwMode="auto">
              <a:xfrm>
                <a:off x="36004" y="148175"/>
                <a:ext cx="5144" cy="219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800" b="0" i="0" u="none" strike="noStrike" baseline="0">
                    <a:solidFill>
                      <a:srgbClr val="000000"/>
                    </a:solidFill>
                    <a:latin typeface="Segoe UI"/>
                    <a:cs typeface="Segoe UI"/>
                  </a:rPr>
                  <a:t>No</a:t>
                </a:r>
              </a:p>
            </xdr:txBody>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1</xdr:col>
      <xdr:colOff>23131</xdr:colOff>
      <xdr:row>1</xdr:row>
      <xdr:rowOff>36739</xdr:rowOff>
    </xdr:from>
    <xdr:to>
      <xdr:col>1</xdr:col>
      <xdr:colOff>1427443</xdr:colOff>
      <xdr:row>4</xdr:row>
      <xdr:rowOff>58238</xdr:rowOff>
    </xdr:to>
    <xdr:pic>
      <xdr:nvPicPr>
        <xdr:cNvPr id="3" name="logo-image" descr="Home">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7238" y="240846"/>
          <a:ext cx="1417647" cy="1038225"/>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rchive\El-Arini\Database\Project%20Management_July_21_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cafbanco-my.sharepoint.com/Users/wb512518/Desktop/Copy%20of%20Copy%20of%20Copy%20of%20PPR-Template_Amended-October-2017_ag%20suggestions_cd_m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Form"/>
      <sheetName val="Sheet3"/>
      <sheetName val="Dropdowns"/>
    </sheetNames>
    <sheetDataSet>
      <sheetData sheetId="0">
        <row r="2">
          <cell r="G2" t="str">
            <v>January</v>
          </cell>
        </row>
      </sheetData>
      <sheetData sheetId="1"/>
      <sheetData sheetId="2">
        <row r="2">
          <cell r="G2" t="str">
            <v>January</v>
          </cell>
        </row>
      </sheetData>
      <sheetData sheetId="3" refreshError="1">
        <row r="2">
          <cell r="G2" t="str">
            <v>January</v>
          </cell>
          <cell r="H2">
            <v>2010</v>
          </cell>
        </row>
        <row r="3">
          <cell r="G3" t="str">
            <v>February</v>
          </cell>
          <cell r="H3">
            <v>2011</v>
          </cell>
        </row>
        <row r="4">
          <cell r="G4" t="str">
            <v>March</v>
          </cell>
          <cell r="H4">
            <v>2012</v>
          </cell>
        </row>
        <row r="5">
          <cell r="G5" t="str">
            <v>April</v>
          </cell>
          <cell r="H5">
            <v>2013</v>
          </cell>
        </row>
        <row r="6">
          <cell r="G6" t="str">
            <v>May</v>
          </cell>
          <cell r="H6">
            <v>2014</v>
          </cell>
        </row>
        <row r="7">
          <cell r="G7" t="str">
            <v>June</v>
          </cell>
          <cell r="H7">
            <v>2015</v>
          </cell>
        </row>
        <row r="8">
          <cell r="G8" t="str">
            <v>July</v>
          </cell>
          <cell r="H8">
            <v>2016</v>
          </cell>
        </row>
        <row r="9">
          <cell r="G9" t="str">
            <v>August</v>
          </cell>
          <cell r="H9">
            <v>2017</v>
          </cell>
        </row>
        <row r="10">
          <cell r="G10" t="str">
            <v>September</v>
          </cell>
          <cell r="H10">
            <v>2018</v>
          </cell>
        </row>
        <row r="11">
          <cell r="G11" t="str">
            <v>October</v>
          </cell>
          <cell r="H11">
            <v>2019</v>
          </cell>
        </row>
        <row r="12">
          <cell r="G12" t="str">
            <v>November</v>
          </cell>
          <cell r="H12">
            <v>2020</v>
          </cell>
        </row>
        <row r="13">
          <cell r="G13" t="str">
            <v xml:space="preserve">December </v>
          </cell>
          <cell r="H13">
            <v>2021</v>
          </cell>
        </row>
        <row r="14">
          <cell r="H14">
            <v>2022</v>
          </cell>
        </row>
        <row r="15">
          <cell r="H15">
            <v>2023</v>
          </cell>
        </row>
        <row r="16">
          <cell r="H16">
            <v>2024</v>
          </cell>
        </row>
        <row r="17">
          <cell r="H17">
            <v>2025</v>
          </cell>
        </row>
        <row r="18">
          <cell r="H18">
            <v>2026</v>
          </cell>
        </row>
        <row r="19">
          <cell r="H19">
            <v>2027</v>
          </cell>
        </row>
        <row r="20">
          <cell r="H20">
            <v>2028</v>
          </cell>
        </row>
        <row r="21">
          <cell r="H21">
            <v>2029</v>
          </cell>
        </row>
        <row r="22">
          <cell r="H22">
            <v>2030</v>
          </cell>
        </row>
        <row r="23">
          <cell r="H23">
            <v>2031</v>
          </cell>
        </row>
        <row r="24">
          <cell r="H24">
            <v>2032</v>
          </cell>
        </row>
        <row r="25">
          <cell r="H25">
            <v>2033</v>
          </cell>
        </row>
        <row r="26">
          <cell r="H26">
            <v>2034</v>
          </cell>
        </row>
        <row r="27">
          <cell r="H27">
            <v>2035</v>
          </cell>
        </row>
        <row r="28">
          <cell r="H28">
            <v>2036</v>
          </cell>
        </row>
        <row r="29">
          <cell r="H29">
            <v>2037</v>
          </cell>
        </row>
        <row r="30">
          <cell r="H30">
            <v>2038</v>
          </cell>
        </row>
        <row r="31">
          <cell r="H31">
            <v>2039</v>
          </cell>
        </row>
        <row r="32">
          <cell r="H32">
            <v>2040</v>
          </cell>
        </row>
        <row r="33">
          <cell r="H33">
            <v>2041</v>
          </cell>
        </row>
        <row r="34">
          <cell r="H34">
            <v>2042</v>
          </cell>
        </row>
        <row r="35">
          <cell r="H35">
            <v>2043</v>
          </cell>
        </row>
        <row r="36">
          <cell r="H36">
            <v>2044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FinancialData"/>
      <sheetName val="Procurement"/>
      <sheetName val="Risk Assesment"/>
      <sheetName val="Rating"/>
      <sheetName val="Project Indicators"/>
      <sheetName val="Lessons Learned"/>
      <sheetName val="Results Tracker"/>
      <sheetName val="Units for Indica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46">
          <cell r="G146" t="str">
            <v>Community</v>
          </cell>
        </row>
        <row r="147">
          <cell r="G147" t="str">
            <v>Multi-community</v>
          </cell>
        </row>
        <row r="148">
          <cell r="G148" t="str">
            <v>Departmental</v>
          </cell>
        </row>
        <row r="149">
          <cell r="G149" t="str">
            <v>National</v>
          </cell>
        </row>
      </sheetData>
      <sheetData sheetId="8" refreshError="1"/>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19-09-30T21:51:49.243"/>
    </inkml:context>
    <inkml:brush xml:id="br0">
      <inkml:brushProperty name="width" value="0.05" units="cm"/>
      <inkml:brushProperty name="height" value="0.05" units="cm"/>
      <inkml:brushProperty name="ignorePressure" value="1"/>
    </inkml:brush>
  </inkml:definitions>
  <inkml:trace contextRef="#ctx0" brushRef="#br0">1 0,'0'0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cortes@caf.com" TargetMode="External"/><Relationship Id="rId7" Type="http://schemas.openxmlformats.org/officeDocument/2006/relationships/drawing" Target="../drawings/drawing1.xml"/><Relationship Id="rId2" Type="http://schemas.openxmlformats.org/officeDocument/2006/relationships/hyperlink" Target="mailto:karina.barrera@ambiente.gob.ec" TargetMode="External"/><Relationship Id="rId1" Type="http://schemas.openxmlformats.org/officeDocument/2006/relationships/hyperlink" Target="mailto:nury.bermudez@undp.org" TargetMode="External"/><Relationship Id="rId6" Type="http://schemas.openxmlformats.org/officeDocument/2006/relationships/printerSettings" Target="../printerSettings/printerSettings1.bin"/><Relationship Id="rId5" Type="http://schemas.openxmlformats.org/officeDocument/2006/relationships/hyperlink" Target="mailto:curmeneta@mma.gob.cl" TargetMode="External"/><Relationship Id="rId4" Type="http://schemas.openxmlformats.org/officeDocument/2006/relationships/hyperlink" Target="mailto:monica.andrade@undp.org" TargetMode="External"/></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0.bin"/><Relationship Id="rId1" Type="http://schemas.openxmlformats.org/officeDocument/2006/relationships/hyperlink" Target="https://www.adaptation-fund.org/wp-content/uploads/2019/10/Results-Tracker-Guidance-Document-Updated_July-2019.doc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71" Type="http://schemas.openxmlformats.org/officeDocument/2006/relationships/ctrlProp" Target="../ctrlProps/ctrlProp6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73.xml"/><Relationship Id="rId5" Type="http://schemas.openxmlformats.org/officeDocument/2006/relationships/ctrlProp" Target="../ctrlProps/ctrlProp72.xml"/><Relationship Id="rId4" Type="http://schemas.openxmlformats.org/officeDocument/2006/relationships/ctrlProp" Target="../ctrlProps/ctrlProp7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nury.bermudez@undp.org" TargetMode="External"/><Relationship Id="rId1" Type="http://schemas.openxmlformats.org/officeDocument/2006/relationships/hyperlink" Target="mailto:acortes@caf.com"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9.bin"/><Relationship Id="rId5" Type="http://schemas.openxmlformats.org/officeDocument/2006/relationships/ctrlProp" Target="../ctrlProps/ctrlProp75.xml"/><Relationship Id="rId4" Type="http://schemas.openxmlformats.org/officeDocument/2006/relationships/ctrlProp" Target="../ctrlProps/ctrlProp7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sheetPr>
  <dimension ref="A1:P185"/>
  <sheetViews>
    <sheetView topLeftCell="A13" zoomScale="130" zoomScaleNormal="130" workbookViewId="0">
      <selection activeCell="D13" sqref="D13"/>
    </sheetView>
  </sheetViews>
  <sheetFormatPr defaultColWidth="102.36328125" defaultRowHeight="14" x14ac:dyDescent="0.3"/>
  <cols>
    <col min="1" max="1" width="2.453125" style="1" customWidth="1"/>
    <col min="2" max="2" width="9.6328125" style="112" customWidth="1"/>
    <col min="3" max="3" width="15.36328125" style="112" customWidth="1"/>
    <col min="4" max="4" width="106.36328125" style="1" customWidth="1"/>
    <col min="5" max="5" width="4.6328125" style="1" customWidth="1"/>
    <col min="6" max="6" width="9.36328125" style="1" customWidth="1"/>
    <col min="7" max="7" width="12.36328125" style="1" customWidth="1"/>
    <col min="8" max="8" width="15.453125" style="1" hidden="1" customWidth="1"/>
    <col min="9" max="13" width="0" style="1" hidden="1" customWidth="1"/>
    <col min="14" max="15" width="9.36328125" style="1" hidden="1" customWidth="1"/>
    <col min="16" max="16" width="0" style="1" hidden="1" customWidth="1"/>
    <col min="17" max="251" width="9.36328125" style="1" customWidth="1"/>
    <col min="252" max="252" width="2.6328125" style="1" customWidth="1"/>
    <col min="253" max="254" width="9.36328125" style="1" customWidth="1"/>
    <col min="255" max="255" width="17.36328125" style="1" customWidth="1"/>
    <col min="256" max="16384" width="102.36328125" style="1"/>
  </cols>
  <sheetData>
    <row r="1" spans="2:16" ht="14.5" thickBot="1" x14ac:dyDescent="0.35"/>
    <row r="2" spans="2:16" ht="14.5" thickBot="1" x14ac:dyDescent="0.35">
      <c r="B2" s="113"/>
      <c r="C2" s="114"/>
      <c r="D2" s="50"/>
      <c r="E2" s="51"/>
    </row>
    <row r="3" spans="2:16" ht="18" thickBot="1" x14ac:dyDescent="0.4">
      <c r="B3" s="115"/>
      <c r="C3" s="116"/>
      <c r="D3" s="69" t="s">
        <v>769</v>
      </c>
      <c r="E3" s="60"/>
    </row>
    <row r="4" spans="2:16" ht="14.5" thickBot="1" x14ac:dyDescent="0.35">
      <c r="B4" s="115"/>
      <c r="C4" s="116"/>
      <c r="D4" s="59" t="s">
        <v>776</v>
      </c>
      <c r="E4" s="60"/>
    </row>
    <row r="5" spans="2:16" ht="14.5" thickBot="1" x14ac:dyDescent="0.35">
      <c r="B5" s="115"/>
      <c r="C5" s="119" t="s">
        <v>265</v>
      </c>
      <c r="D5" s="445" t="s">
        <v>1039</v>
      </c>
      <c r="E5" s="60"/>
    </row>
    <row r="6" spans="2:16" s="2" customFormat="1" ht="14.5" thickBot="1" x14ac:dyDescent="0.35">
      <c r="B6" s="117"/>
      <c r="C6" s="67"/>
      <c r="D6" s="31"/>
      <c r="E6" s="29"/>
      <c r="G6" s="1"/>
      <c r="H6" s="1"/>
      <c r="I6" s="1"/>
      <c r="J6" s="1"/>
      <c r="K6" s="1"/>
      <c r="L6" s="1"/>
      <c r="M6" s="1"/>
      <c r="N6" s="1"/>
      <c r="O6" s="1"/>
      <c r="P6" s="1"/>
    </row>
    <row r="7" spans="2:16" s="2" customFormat="1" ht="30.75" customHeight="1" thickBot="1" x14ac:dyDescent="0.35">
      <c r="B7" s="117"/>
      <c r="C7" s="61" t="s">
        <v>208</v>
      </c>
      <c r="D7" s="7" t="s">
        <v>833</v>
      </c>
      <c r="E7" s="29"/>
      <c r="G7" s="1"/>
      <c r="H7" s="1"/>
      <c r="I7" s="1"/>
      <c r="J7" s="1"/>
      <c r="K7" s="1"/>
      <c r="L7" s="1"/>
      <c r="M7" s="1"/>
      <c r="N7" s="1"/>
      <c r="O7" s="1"/>
      <c r="P7" s="1"/>
    </row>
    <row r="8" spans="2:16" s="2" customFormat="1" hidden="1" x14ac:dyDescent="0.3">
      <c r="B8" s="115"/>
      <c r="C8" s="116"/>
      <c r="D8" s="59"/>
      <c r="E8" s="29"/>
      <c r="G8" s="1"/>
      <c r="H8" s="1"/>
      <c r="I8" s="1"/>
      <c r="J8" s="1"/>
      <c r="K8" s="1"/>
      <c r="L8" s="1"/>
      <c r="M8" s="1"/>
      <c r="N8" s="1"/>
      <c r="O8" s="1"/>
      <c r="P8" s="1"/>
    </row>
    <row r="9" spans="2:16" s="2" customFormat="1" hidden="1" x14ac:dyDescent="0.3">
      <c r="B9" s="115"/>
      <c r="C9" s="116"/>
      <c r="D9" s="59"/>
      <c r="E9" s="29"/>
      <c r="G9" s="1"/>
      <c r="H9" s="1"/>
      <c r="I9" s="1"/>
      <c r="J9" s="1"/>
      <c r="K9" s="1"/>
      <c r="L9" s="1"/>
      <c r="M9" s="1"/>
      <c r="N9" s="1"/>
      <c r="O9" s="1"/>
      <c r="P9" s="1"/>
    </row>
    <row r="10" spans="2:16" s="2" customFormat="1" hidden="1" x14ac:dyDescent="0.3">
      <c r="B10" s="115"/>
      <c r="C10" s="116"/>
      <c r="D10" s="59"/>
      <c r="E10" s="29"/>
      <c r="G10" s="1"/>
      <c r="H10" s="1"/>
      <c r="I10" s="1"/>
      <c r="J10" s="1"/>
      <c r="K10" s="1"/>
      <c r="L10" s="1"/>
      <c r="M10" s="1"/>
      <c r="N10" s="1"/>
      <c r="O10" s="1"/>
      <c r="P10" s="1"/>
    </row>
    <row r="11" spans="2:16" s="2" customFormat="1" hidden="1" x14ac:dyDescent="0.3">
      <c r="B11" s="115"/>
      <c r="C11" s="116"/>
      <c r="D11" s="59"/>
      <c r="E11" s="29"/>
      <c r="G11" s="1"/>
      <c r="H11" s="1"/>
      <c r="I11" s="1"/>
      <c r="J11" s="1"/>
      <c r="K11" s="1"/>
      <c r="L11" s="1"/>
      <c r="M11" s="1"/>
      <c r="N11" s="1"/>
      <c r="O11" s="1"/>
      <c r="P11" s="1"/>
    </row>
    <row r="12" spans="2:16" s="2" customFormat="1" ht="14.5" thickBot="1" x14ac:dyDescent="0.35">
      <c r="B12" s="117"/>
      <c r="C12" s="67"/>
      <c r="D12" s="31"/>
      <c r="E12" s="29"/>
      <c r="G12" s="1"/>
      <c r="H12" s="1"/>
      <c r="I12" s="1"/>
      <c r="J12" s="1"/>
      <c r="K12" s="1"/>
      <c r="L12" s="1"/>
      <c r="M12" s="1"/>
      <c r="N12" s="1"/>
      <c r="O12" s="1"/>
      <c r="P12" s="1"/>
    </row>
    <row r="13" spans="2:16" s="2" customFormat="1" ht="409.5" customHeight="1" thickBot="1" x14ac:dyDescent="0.35">
      <c r="B13" s="117"/>
      <c r="C13" s="62" t="s">
        <v>0</v>
      </c>
      <c r="D13" s="7" t="s">
        <v>1011</v>
      </c>
      <c r="E13" s="29"/>
      <c r="G13" s="1"/>
      <c r="H13" s="1"/>
      <c r="I13" s="1"/>
      <c r="J13" s="1"/>
      <c r="K13" s="1"/>
      <c r="L13" s="1"/>
      <c r="M13" s="1"/>
      <c r="N13" s="1"/>
      <c r="O13" s="1"/>
      <c r="P13" s="1"/>
    </row>
    <row r="14" spans="2:16" s="2" customFormat="1" ht="14.5" thickBot="1" x14ac:dyDescent="0.35">
      <c r="B14" s="117"/>
      <c r="C14" s="67"/>
      <c r="D14" s="31"/>
      <c r="E14" s="29"/>
      <c r="G14" s="1"/>
      <c r="H14" s="1" t="s">
        <v>1</v>
      </c>
      <c r="I14" s="1" t="s">
        <v>2</v>
      </c>
      <c r="J14" s="1"/>
      <c r="K14" s="1" t="s">
        <v>3</v>
      </c>
      <c r="L14" s="1" t="s">
        <v>4</v>
      </c>
      <c r="M14" s="1" t="s">
        <v>5</v>
      </c>
      <c r="N14" s="1" t="s">
        <v>6</v>
      </c>
      <c r="O14" s="1" t="s">
        <v>7</v>
      </c>
      <c r="P14" s="1" t="s">
        <v>8</v>
      </c>
    </row>
    <row r="15" spans="2:16" s="2" customFormat="1" x14ac:dyDescent="0.3">
      <c r="B15" s="117"/>
      <c r="C15" s="63" t="s">
        <v>199</v>
      </c>
      <c r="D15" s="405"/>
      <c r="E15" s="29"/>
      <c r="G15" s="1"/>
      <c r="H15" s="3" t="s">
        <v>9</v>
      </c>
      <c r="I15" s="1" t="s">
        <v>10</v>
      </c>
      <c r="J15" s="1" t="s">
        <v>11</v>
      </c>
      <c r="K15" s="1" t="s">
        <v>12</v>
      </c>
      <c r="L15" s="1">
        <v>1</v>
      </c>
      <c r="M15" s="1">
        <v>1</v>
      </c>
      <c r="N15" s="1" t="s">
        <v>13</v>
      </c>
      <c r="O15" s="1" t="s">
        <v>14</v>
      </c>
      <c r="P15" s="1" t="s">
        <v>15</v>
      </c>
    </row>
    <row r="16" spans="2:16" s="2" customFormat="1" ht="27.75" customHeight="1" x14ac:dyDescent="0.3">
      <c r="B16" s="533" t="s">
        <v>255</v>
      </c>
      <c r="C16" s="534"/>
      <c r="D16" s="8" t="s">
        <v>834</v>
      </c>
      <c r="E16" s="29"/>
      <c r="G16" s="1"/>
      <c r="H16" s="3" t="s">
        <v>16</v>
      </c>
      <c r="I16" s="1" t="s">
        <v>17</v>
      </c>
      <c r="J16" s="1" t="s">
        <v>18</v>
      </c>
      <c r="K16" s="1" t="s">
        <v>19</v>
      </c>
      <c r="L16" s="1">
        <v>2</v>
      </c>
      <c r="M16" s="1">
        <v>2</v>
      </c>
      <c r="N16" s="1" t="s">
        <v>20</v>
      </c>
      <c r="O16" s="1" t="s">
        <v>21</v>
      </c>
      <c r="P16" s="1" t="s">
        <v>22</v>
      </c>
    </row>
    <row r="17" spans="2:16" s="2" customFormat="1" ht="15.75" customHeight="1" x14ac:dyDescent="0.3">
      <c r="B17" s="117"/>
      <c r="C17" s="63" t="s">
        <v>204</v>
      </c>
      <c r="D17" s="8" t="s">
        <v>835</v>
      </c>
      <c r="E17" s="29"/>
      <c r="G17" s="1"/>
      <c r="H17" s="3" t="s">
        <v>23</v>
      </c>
      <c r="I17" s="1" t="s">
        <v>24</v>
      </c>
      <c r="J17" s="1"/>
      <c r="K17" s="1" t="s">
        <v>25</v>
      </c>
      <c r="L17" s="1">
        <v>3</v>
      </c>
      <c r="M17" s="1">
        <v>3</v>
      </c>
      <c r="N17" s="1" t="s">
        <v>26</v>
      </c>
      <c r="O17" s="1" t="s">
        <v>27</v>
      </c>
      <c r="P17" s="1" t="s">
        <v>28</v>
      </c>
    </row>
    <row r="18" spans="2:16" s="2" customFormat="1" ht="16.5" customHeight="1" x14ac:dyDescent="0.3">
      <c r="B18" s="118"/>
      <c r="C18" s="62" t="s">
        <v>200</v>
      </c>
      <c r="D18" s="8" t="s">
        <v>836</v>
      </c>
      <c r="E18" s="29"/>
      <c r="G18" s="1"/>
      <c r="H18" s="3" t="s">
        <v>29</v>
      </c>
      <c r="I18" s="1"/>
      <c r="J18" s="1"/>
      <c r="K18" s="1" t="s">
        <v>30</v>
      </c>
      <c r="L18" s="1">
        <v>5</v>
      </c>
      <c r="M18" s="1">
        <v>5</v>
      </c>
      <c r="N18" s="1" t="s">
        <v>31</v>
      </c>
      <c r="O18" s="1" t="s">
        <v>32</v>
      </c>
      <c r="P18" s="1" t="s">
        <v>33</v>
      </c>
    </row>
    <row r="19" spans="2:16" s="2" customFormat="1" ht="29.25" customHeight="1" thickBot="1" x14ac:dyDescent="0.35">
      <c r="B19" s="536" t="s">
        <v>201</v>
      </c>
      <c r="C19" s="537"/>
      <c r="D19" s="403" t="s">
        <v>840</v>
      </c>
      <c r="E19" s="29"/>
      <c r="G19" s="1"/>
      <c r="H19" s="3" t="s">
        <v>34</v>
      </c>
      <c r="I19" s="1"/>
      <c r="J19" s="1"/>
      <c r="K19" s="1" t="s">
        <v>35</v>
      </c>
      <c r="L19" s="1"/>
      <c r="M19" s="1"/>
      <c r="N19" s="1"/>
      <c r="O19" s="1" t="s">
        <v>36</v>
      </c>
      <c r="P19" s="1" t="s">
        <v>37</v>
      </c>
    </row>
    <row r="20" spans="2:16" s="2" customFormat="1" x14ac:dyDescent="0.3">
      <c r="B20" s="117"/>
      <c r="C20" s="62"/>
      <c r="D20" s="31"/>
      <c r="E20" s="60"/>
      <c r="F20" s="3"/>
      <c r="G20" s="1"/>
      <c r="H20" s="1"/>
      <c r="J20" s="1"/>
      <c r="K20" s="1"/>
      <c r="L20" s="1"/>
      <c r="M20" s="1" t="s">
        <v>38</v>
      </c>
      <c r="N20" s="1" t="s">
        <v>39</v>
      </c>
    </row>
    <row r="21" spans="2:16" s="2" customFormat="1" x14ac:dyDescent="0.3">
      <c r="B21" s="117"/>
      <c r="C21" s="119" t="s">
        <v>203</v>
      </c>
      <c r="D21" s="31"/>
      <c r="E21" s="60"/>
      <c r="F21" s="3"/>
      <c r="G21" s="1"/>
      <c r="H21" s="1"/>
      <c r="J21" s="1"/>
      <c r="K21" s="1"/>
      <c r="L21" s="1"/>
      <c r="M21" s="1" t="s">
        <v>40</v>
      </c>
      <c r="N21" s="1" t="s">
        <v>41</v>
      </c>
    </row>
    <row r="22" spans="2:16" s="2" customFormat="1" ht="14.5" thickBot="1" x14ac:dyDescent="0.35">
      <c r="B22" s="117"/>
      <c r="C22" s="120" t="s">
        <v>206</v>
      </c>
      <c r="D22" s="31"/>
      <c r="E22" s="29"/>
      <c r="G22" s="1"/>
      <c r="H22" s="3" t="s">
        <v>42</v>
      </c>
      <c r="I22" s="1"/>
      <c r="J22" s="1"/>
      <c r="L22" s="1"/>
      <c r="M22" s="1"/>
      <c r="N22" s="1"/>
      <c r="O22" s="1" t="s">
        <v>43</v>
      </c>
      <c r="P22" s="1" t="s">
        <v>44</v>
      </c>
    </row>
    <row r="23" spans="2:16" s="2" customFormat="1" x14ac:dyDescent="0.3">
      <c r="B23" s="533" t="s">
        <v>205</v>
      </c>
      <c r="C23" s="534"/>
      <c r="D23" s="531" t="s">
        <v>856</v>
      </c>
      <c r="E23" s="29"/>
      <c r="G23" s="1"/>
      <c r="H23" s="3"/>
      <c r="I23" s="1"/>
      <c r="J23" s="1"/>
      <c r="L23" s="1"/>
      <c r="M23" s="1"/>
      <c r="N23" s="1"/>
      <c r="O23" s="1"/>
      <c r="P23" s="1"/>
    </row>
    <row r="24" spans="2:16" s="2" customFormat="1" ht="4.5" customHeight="1" x14ac:dyDescent="0.3">
      <c r="B24" s="533"/>
      <c r="C24" s="534"/>
      <c r="D24" s="532"/>
      <c r="E24" s="29"/>
      <c r="G24" s="1"/>
      <c r="H24" s="3"/>
      <c r="I24" s="1"/>
      <c r="J24" s="1"/>
      <c r="L24" s="1"/>
      <c r="M24" s="1"/>
      <c r="N24" s="1"/>
      <c r="O24" s="1"/>
      <c r="P24" s="1"/>
    </row>
    <row r="25" spans="2:16" s="2" customFormat="1" ht="27.75" customHeight="1" x14ac:dyDescent="0.3">
      <c r="B25" s="533" t="s">
        <v>259</v>
      </c>
      <c r="C25" s="534"/>
      <c r="D25" s="406" t="s">
        <v>841</v>
      </c>
      <c r="E25" s="29"/>
      <c r="F25" s="1"/>
      <c r="G25" s="3"/>
      <c r="H25" s="1"/>
      <c r="I25" s="1"/>
      <c r="K25" s="1"/>
      <c r="L25" s="1"/>
      <c r="M25" s="1"/>
      <c r="N25" s="1" t="s">
        <v>45</v>
      </c>
      <c r="O25" s="1" t="s">
        <v>46</v>
      </c>
    </row>
    <row r="26" spans="2:16" s="2" customFormat="1" ht="32.25" customHeight="1" x14ac:dyDescent="0.3">
      <c r="B26" s="533" t="s">
        <v>207</v>
      </c>
      <c r="C26" s="534"/>
      <c r="D26" s="406" t="s">
        <v>842</v>
      </c>
      <c r="E26" s="29"/>
      <c r="F26" s="1"/>
      <c r="G26" s="3"/>
      <c r="H26" s="1"/>
      <c r="I26" s="1"/>
      <c r="K26" s="1"/>
      <c r="L26" s="1"/>
      <c r="M26" s="1"/>
      <c r="N26" s="1" t="s">
        <v>47</v>
      </c>
      <c r="O26" s="1" t="s">
        <v>48</v>
      </c>
    </row>
    <row r="27" spans="2:16" s="2" customFormat="1" ht="28.5" customHeight="1" x14ac:dyDescent="0.3">
      <c r="B27" s="529" t="s">
        <v>762</v>
      </c>
      <c r="C27" s="535"/>
      <c r="D27" s="406" t="s">
        <v>1040</v>
      </c>
      <c r="E27" s="64"/>
      <c r="F27" s="1"/>
      <c r="G27" s="3"/>
      <c r="H27" s="1"/>
      <c r="I27" s="1"/>
      <c r="J27" s="1"/>
      <c r="K27" s="1"/>
      <c r="L27" s="1"/>
      <c r="M27" s="1"/>
      <c r="N27" s="1"/>
      <c r="O27" s="1"/>
    </row>
    <row r="28" spans="2:16" s="2" customFormat="1" ht="14" customHeight="1" x14ac:dyDescent="0.3">
      <c r="B28" s="374"/>
      <c r="C28" s="375"/>
      <c r="D28" s="541" t="s">
        <v>857</v>
      </c>
      <c r="E28" s="64"/>
      <c r="F28" s="1"/>
      <c r="G28" s="3"/>
      <c r="H28" s="1"/>
      <c r="I28" s="1"/>
      <c r="J28" s="1"/>
      <c r="K28" s="1"/>
      <c r="L28" s="1"/>
      <c r="M28" s="1"/>
      <c r="N28" s="1"/>
      <c r="O28" s="1"/>
    </row>
    <row r="29" spans="2:16" s="2" customFormat="1" x14ac:dyDescent="0.3">
      <c r="B29" s="376"/>
      <c r="C29" s="369" t="s">
        <v>761</v>
      </c>
      <c r="D29" s="542"/>
      <c r="E29" s="29"/>
      <c r="F29" s="1"/>
      <c r="G29" s="3"/>
      <c r="H29" s="1"/>
      <c r="I29" s="1"/>
      <c r="J29" s="1"/>
      <c r="K29" s="1"/>
      <c r="L29" s="1"/>
      <c r="M29" s="1"/>
      <c r="N29" s="1"/>
      <c r="O29" s="1"/>
    </row>
    <row r="30" spans="2:16" s="2" customFormat="1" ht="38" customHeight="1" x14ac:dyDescent="0.3">
      <c r="B30" s="529" t="s">
        <v>763</v>
      </c>
      <c r="C30" s="535"/>
      <c r="D30" s="538" t="s">
        <v>837</v>
      </c>
      <c r="E30" s="356"/>
      <c r="F30" s="1"/>
      <c r="G30" s="3"/>
      <c r="H30" s="1"/>
      <c r="I30" s="1"/>
      <c r="J30" s="1"/>
      <c r="K30" s="1"/>
      <c r="L30" s="1"/>
      <c r="M30" s="1"/>
      <c r="N30" s="1"/>
      <c r="O30" s="1"/>
    </row>
    <row r="31" spans="2:16" s="2" customFormat="1" ht="14.5" thickBot="1" x14ac:dyDescent="0.35">
      <c r="B31" s="376"/>
      <c r="C31" s="377" t="s">
        <v>827</v>
      </c>
      <c r="D31" s="539"/>
      <c r="E31" s="356"/>
      <c r="F31" s="1"/>
      <c r="G31" s="3"/>
      <c r="H31" s="1"/>
      <c r="I31" s="1"/>
      <c r="J31" s="1"/>
      <c r="K31" s="1"/>
      <c r="L31" s="1"/>
      <c r="M31" s="1"/>
      <c r="N31" s="1"/>
      <c r="O31" s="1"/>
    </row>
    <row r="32" spans="2:16" s="2" customFormat="1" x14ac:dyDescent="0.3">
      <c r="B32" s="354"/>
      <c r="C32" s="355"/>
      <c r="D32" s="65"/>
      <c r="E32" s="29"/>
      <c r="F32" s="1"/>
      <c r="G32" s="3"/>
      <c r="H32" s="1"/>
      <c r="I32" s="1"/>
      <c r="J32" s="1"/>
      <c r="K32" s="1"/>
      <c r="L32" s="1"/>
      <c r="M32" s="1"/>
      <c r="N32" s="1"/>
      <c r="O32" s="1"/>
    </row>
    <row r="33" spans="2:16" s="2" customFormat="1" ht="30.75" customHeight="1" thickBot="1" x14ac:dyDescent="0.35">
      <c r="B33" s="354"/>
      <c r="C33" s="355"/>
      <c r="D33" s="407" t="s">
        <v>813</v>
      </c>
      <c r="E33" s="29"/>
      <c r="F33" s="1"/>
      <c r="G33" s="3"/>
      <c r="H33" s="1"/>
      <c r="I33" s="1"/>
      <c r="J33" s="1"/>
      <c r="K33" s="1"/>
      <c r="L33" s="1"/>
      <c r="M33" s="1"/>
      <c r="N33" s="1"/>
      <c r="O33" s="1"/>
    </row>
    <row r="34" spans="2:16" s="2" customFormat="1" ht="25.25" customHeight="1" x14ac:dyDescent="0.3">
      <c r="B34" s="354"/>
      <c r="C34" s="378" t="s">
        <v>777</v>
      </c>
      <c r="D34" s="433"/>
      <c r="E34" s="29"/>
      <c r="F34" s="1"/>
      <c r="G34" s="3"/>
      <c r="H34" s="1"/>
      <c r="I34" s="1"/>
      <c r="J34" s="1"/>
      <c r="K34" s="1"/>
      <c r="L34" s="1"/>
      <c r="M34" s="1"/>
      <c r="N34" s="1"/>
      <c r="O34" s="1"/>
    </row>
    <row r="35" spans="2:16" s="2" customFormat="1" ht="26" x14ac:dyDescent="0.3">
      <c r="B35" s="354"/>
      <c r="C35" s="379" t="s">
        <v>770</v>
      </c>
      <c r="D35" s="434"/>
      <c r="E35" s="29"/>
      <c r="F35" s="1"/>
      <c r="G35" s="3"/>
      <c r="H35" s="1"/>
      <c r="I35" s="1"/>
      <c r="J35" s="1"/>
      <c r="K35" s="1"/>
      <c r="L35" s="1"/>
      <c r="M35" s="1"/>
      <c r="N35" s="1"/>
      <c r="O35" s="1"/>
    </row>
    <row r="36" spans="2:16" s="2" customFormat="1" x14ac:dyDescent="0.3">
      <c r="B36" s="354"/>
      <c r="C36" s="380" t="s">
        <v>225</v>
      </c>
      <c r="D36" s="435"/>
      <c r="E36" s="29"/>
      <c r="F36" s="1"/>
      <c r="G36" s="3"/>
      <c r="H36" s="1"/>
      <c r="I36" s="1"/>
      <c r="J36" s="1"/>
      <c r="K36" s="1"/>
      <c r="L36" s="1"/>
      <c r="M36" s="1"/>
      <c r="N36" s="1"/>
      <c r="O36" s="1"/>
    </row>
    <row r="37" spans="2:16" s="2" customFormat="1" ht="57.5" customHeight="1" thickBot="1" x14ac:dyDescent="0.35">
      <c r="B37" s="354"/>
      <c r="C37" s="381" t="s">
        <v>771</v>
      </c>
      <c r="D37" s="436"/>
      <c r="E37" s="29"/>
      <c r="F37" s="1"/>
      <c r="G37" s="3"/>
      <c r="H37" s="1"/>
      <c r="I37" s="1"/>
      <c r="J37" s="1"/>
      <c r="K37" s="1"/>
      <c r="L37" s="1"/>
      <c r="M37" s="1"/>
      <c r="N37" s="1"/>
      <c r="O37" s="1"/>
    </row>
    <row r="38" spans="2:16" s="2" customFormat="1" x14ac:dyDescent="0.3">
      <c r="B38" s="354"/>
      <c r="C38" s="355"/>
      <c r="D38" s="65"/>
      <c r="E38" s="31"/>
      <c r="F38" s="361"/>
      <c r="G38" s="3"/>
      <c r="H38" s="1"/>
      <c r="I38" s="1"/>
      <c r="J38" s="1"/>
      <c r="K38" s="1"/>
      <c r="L38" s="1"/>
      <c r="M38" s="1"/>
      <c r="N38" s="1"/>
      <c r="O38" s="1"/>
    </row>
    <row r="39" spans="2:16" s="2" customFormat="1" ht="10.5" customHeight="1" x14ac:dyDescent="0.3">
      <c r="B39" s="354"/>
      <c r="C39" s="355"/>
      <c r="D39" s="65"/>
      <c r="E39" s="31"/>
      <c r="F39" s="361"/>
      <c r="G39" s="3"/>
      <c r="H39" s="1"/>
      <c r="I39" s="1"/>
      <c r="J39" s="1"/>
      <c r="K39" s="1"/>
      <c r="L39" s="1"/>
      <c r="M39" s="1"/>
      <c r="N39" s="1"/>
      <c r="O39" s="1"/>
    </row>
    <row r="40" spans="2:16" s="2" customFormat="1" ht="30" customHeight="1" thickBot="1" x14ac:dyDescent="0.35">
      <c r="B40" s="117"/>
      <c r="C40" s="67"/>
      <c r="D40" s="382" t="s">
        <v>814</v>
      </c>
      <c r="E40" s="31"/>
      <c r="F40" s="361"/>
      <c r="G40" s="1"/>
      <c r="H40" s="3" t="s">
        <v>49</v>
      </c>
      <c r="I40" s="1"/>
      <c r="J40" s="1"/>
      <c r="K40" s="1"/>
      <c r="L40" s="1"/>
      <c r="M40" s="1"/>
      <c r="N40" s="1"/>
      <c r="O40" s="1"/>
      <c r="P40" s="1"/>
    </row>
    <row r="41" spans="2:16" s="2" customFormat="1" ht="80" customHeight="1" thickBot="1" x14ac:dyDescent="0.35">
      <c r="B41" s="117"/>
      <c r="C41" s="67"/>
      <c r="D41" s="437" t="s">
        <v>837</v>
      </c>
      <c r="E41" s="29"/>
      <c r="F41" s="4"/>
      <c r="G41" s="1"/>
      <c r="H41" s="3" t="s">
        <v>50</v>
      </c>
      <c r="I41" s="1"/>
      <c r="J41" s="1"/>
      <c r="K41" s="1"/>
      <c r="L41" s="1"/>
      <c r="M41" s="1"/>
      <c r="N41" s="1"/>
      <c r="O41" s="1"/>
      <c r="P41" s="1"/>
    </row>
    <row r="42" spans="2:16" s="2" customFormat="1" ht="32.25" customHeight="1" thickBot="1" x14ac:dyDescent="0.35">
      <c r="B42" s="533" t="s">
        <v>815</v>
      </c>
      <c r="C42" s="540"/>
      <c r="D42" s="31"/>
      <c r="E42" s="29"/>
      <c r="G42" s="1"/>
      <c r="H42" s="3" t="s">
        <v>51</v>
      </c>
      <c r="I42" s="1"/>
      <c r="J42" s="1"/>
      <c r="K42" s="1"/>
      <c r="L42" s="1"/>
      <c r="M42" s="1"/>
      <c r="N42" s="1"/>
      <c r="O42" s="1"/>
      <c r="P42" s="1"/>
    </row>
    <row r="43" spans="2:16" s="2" customFormat="1" ht="17.25" customHeight="1" thickBot="1" x14ac:dyDescent="0.35">
      <c r="B43" s="533"/>
      <c r="C43" s="540"/>
      <c r="D43" s="494" t="s">
        <v>1041</v>
      </c>
      <c r="E43" s="29"/>
      <c r="G43" s="1"/>
      <c r="H43" s="3" t="s">
        <v>52</v>
      </c>
      <c r="I43" s="1"/>
      <c r="J43" s="1"/>
      <c r="K43" s="1"/>
      <c r="L43" s="1"/>
      <c r="M43" s="1"/>
      <c r="N43" s="1"/>
      <c r="O43" s="1"/>
      <c r="P43" s="1"/>
    </row>
    <row r="44" spans="2:16" s="2" customFormat="1" x14ac:dyDescent="0.3">
      <c r="B44" s="117"/>
      <c r="C44" s="67"/>
      <c r="D44" s="31"/>
      <c r="E44" s="29"/>
      <c r="F44" s="4"/>
      <c r="G44" s="1"/>
      <c r="H44" s="3" t="s">
        <v>53</v>
      </c>
      <c r="I44" s="1"/>
      <c r="J44" s="1"/>
      <c r="K44" s="1"/>
      <c r="L44" s="1"/>
      <c r="M44" s="1"/>
      <c r="N44" s="1"/>
      <c r="O44" s="1"/>
      <c r="P44" s="1"/>
    </row>
    <row r="45" spans="2:16" s="2" customFormat="1" x14ac:dyDescent="0.3">
      <c r="B45" s="117"/>
      <c r="C45" s="369" t="s">
        <v>54</v>
      </c>
      <c r="D45" s="31"/>
      <c r="E45" s="29"/>
      <c r="G45" s="1"/>
      <c r="H45" s="3" t="s">
        <v>55</v>
      </c>
      <c r="I45" s="1"/>
      <c r="J45" s="1"/>
      <c r="K45" s="1"/>
      <c r="L45" s="1"/>
      <c r="M45" s="1"/>
      <c r="N45" s="1"/>
      <c r="O45" s="1"/>
      <c r="P45" s="1"/>
    </row>
    <row r="46" spans="2:16" s="2" customFormat="1" ht="31.5" customHeight="1" thickBot="1" x14ac:dyDescent="0.35">
      <c r="B46" s="529" t="s">
        <v>828</v>
      </c>
      <c r="C46" s="530"/>
      <c r="D46" s="31"/>
      <c r="E46" s="29"/>
      <c r="G46" s="1"/>
      <c r="H46" s="3" t="s">
        <v>56</v>
      </c>
      <c r="I46" s="1"/>
      <c r="J46" s="1"/>
      <c r="K46" s="1"/>
      <c r="L46" s="1"/>
      <c r="M46" s="1"/>
      <c r="N46" s="1"/>
      <c r="O46" s="1"/>
      <c r="P46" s="1"/>
    </row>
    <row r="47" spans="2:16" s="2" customFormat="1" x14ac:dyDescent="0.3">
      <c r="B47" s="117"/>
      <c r="C47" s="67" t="s">
        <v>57</v>
      </c>
      <c r="D47" s="412" t="s">
        <v>838</v>
      </c>
      <c r="E47" s="29"/>
      <c r="G47" s="1"/>
      <c r="H47" s="3" t="s">
        <v>58</v>
      </c>
      <c r="I47" s="1"/>
      <c r="J47" s="1"/>
      <c r="K47" s="1"/>
      <c r="L47" s="1"/>
      <c r="M47" s="1"/>
      <c r="N47" s="1"/>
      <c r="O47" s="1"/>
      <c r="P47" s="1"/>
    </row>
    <row r="48" spans="2:16" s="2" customFormat="1" ht="14.5" x14ac:dyDescent="0.35">
      <c r="B48" s="117"/>
      <c r="C48" s="67" t="s">
        <v>59</v>
      </c>
      <c r="D48" s="404" t="s">
        <v>839</v>
      </c>
      <c r="E48" s="29"/>
      <c r="G48" s="1"/>
      <c r="H48" s="3" t="s">
        <v>60</v>
      </c>
      <c r="I48" s="1"/>
      <c r="J48" s="1"/>
      <c r="K48" s="1"/>
      <c r="L48" s="1"/>
      <c r="M48" s="1"/>
      <c r="N48" s="1"/>
      <c r="O48" s="1"/>
      <c r="P48" s="1"/>
    </row>
    <row r="49" spans="1:16" s="2" customFormat="1" ht="14.5" thickBot="1" x14ac:dyDescent="0.35">
      <c r="B49" s="117"/>
      <c r="C49" s="67" t="s">
        <v>61</v>
      </c>
      <c r="D49" s="411">
        <v>43650</v>
      </c>
      <c r="E49" s="29"/>
      <c r="G49" s="1"/>
      <c r="H49" s="3" t="s">
        <v>62</v>
      </c>
      <c r="I49" s="1"/>
      <c r="J49" s="1"/>
      <c r="K49" s="1"/>
      <c r="L49" s="1"/>
      <c r="M49" s="1"/>
      <c r="N49" s="1"/>
      <c r="O49" s="1"/>
      <c r="P49" s="1"/>
    </row>
    <row r="50" spans="1:16" s="2" customFormat="1" ht="3.5" customHeight="1" x14ac:dyDescent="0.3">
      <c r="B50" s="117"/>
      <c r="C50" s="67"/>
      <c r="D50" s="360"/>
      <c r="E50" s="29"/>
      <c r="G50" s="1"/>
      <c r="H50" s="3"/>
      <c r="I50" s="1"/>
      <c r="J50" s="1"/>
      <c r="K50" s="1"/>
      <c r="L50" s="1"/>
      <c r="M50" s="1"/>
      <c r="N50" s="1"/>
      <c r="O50" s="1"/>
      <c r="P50" s="1"/>
    </row>
    <row r="51" spans="1:16" s="2" customFormat="1" ht="33" customHeight="1" x14ac:dyDescent="0.3">
      <c r="B51" s="529" t="s">
        <v>829</v>
      </c>
      <c r="C51" s="530"/>
      <c r="D51" s="360"/>
      <c r="E51" s="29"/>
      <c r="G51" s="1"/>
      <c r="H51" s="3"/>
      <c r="I51" s="1"/>
      <c r="J51" s="1"/>
      <c r="K51" s="1"/>
      <c r="L51" s="1"/>
      <c r="M51" s="1"/>
      <c r="N51" s="1"/>
      <c r="O51" s="1"/>
      <c r="P51" s="1"/>
    </row>
    <row r="52" spans="1:16" s="2" customFormat="1" ht="26.25" customHeight="1" thickBot="1" x14ac:dyDescent="0.35">
      <c r="B52" s="529"/>
      <c r="C52" s="530"/>
      <c r="D52" s="31"/>
      <c r="E52" s="29"/>
      <c r="G52" s="1"/>
      <c r="H52" s="3" t="s">
        <v>63</v>
      </c>
      <c r="I52" s="1"/>
      <c r="J52" s="1"/>
      <c r="K52" s="1"/>
      <c r="L52" s="1"/>
      <c r="M52" s="1"/>
      <c r="N52" s="1"/>
      <c r="O52" s="1"/>
      <c r="P52" s="1"/>
    </row>
    <row r="53" spans="1:16" s="2" customFormat="1" x14ac:dyDescent="0.3">
      <c r="B53" s="117"/>
      <c r="C53" s="67" t="s">
        <v>57</v>
      </c>
      <c r="D53" s="9" t="s">
        <v>988</v>
      </c>
      <c r="E53" s="29"/>
      <c r="G53" s="1"/>
      <c r="H53" s="3" t="s">
        <v>64</v>
      </c>
      <c r="I53" s="1"/>
      <c r="J53" s="1"/>
      <c r="K53" s="1"/>
      <c r="L53" s="1"/>
      <c r="M53" s="1"/>
      <c r="N53" s="1"/>
      <c r="O53" s="1"/>
      <c r="P53" s="1"/>
    </row>
    <row r="54" spans="1:16" s="2" customFormat="1" ht="14.5" x14ac:dyDescent="0.35">
      <c r="B54" s="117"/>
      <c r="C54" s="67" t="s">
        <v>59</v>
      </c>
      <c r="D54" s="404" t="s">
        <v>989</v>
      </c>
      <c r="E54" s="29"/>
      <c r="G54" s="1"/>
      <c r="H54" s="3" t="s">
        <v>65</v>
      </c>
      <c r="I54" s="1"/>
      <c r="J54" s="1"/>
      <c r="K54" s="1"/>
      <c r="L54" s="1"/>
      <c r="M54" s="1"/>
      <c r="N54" s="1"/>
      <c r="O54" s="1"/>
      <c r="P54" s="1"/>
    </row>
    <row r="55" spans="1:16" s="2" customFormat="1" ht="14.5" thickBot="1" x14ac:dyDescent="0.35">
      <c r="B55" s="117"/>
      <c r="C55" s="67" t="s">
        <v>61</v>
      </c>
      <c r="D55" s="411">
        <v>44273</v>
      </c>
      <c r="E55" s="29"/>
      <c r="G55" s="1"/>
      <c r="H55" s="3" t="s">
        <v>66</v>
      </c>
      <c r="I55" s="1"/>
      <c r="J55" s="1"/>
      <c r="K55" s="1"/>
      <c r="L55" s="1"/>
      <c r="M55" s="1"/>
      <c r="N55" s="1"/>
      <c r="O55" s="1"/>
      <c r="P55" s="1"/>
    </row>
    <row r="56" spans="1:16" s="2" customFormat="1" ht="14.5" thickBot="1" x14ac:dyDescent="0.35">
      <c r="B56" s="117"/>
      <c r="C56" s="67"/>
      <c r="D56" s="31"/>
      <c r="E56" s="29"/>
      <c r="G56" s="1"/>
      <c r="H56" s="3"/>
      <c r="I56" s="1"/>
      <c r="J56" s="1"/>
      <c r="K56" s="1"/>
      <c r="L56" s="1"/>
      <c r="M56" s="1"/>
      <c r="N56" s="1"/>
      <c r="O56" s="1"/>
      <c r="P56" s="1"/>
    </row>
    <row r="57" spans="1:16" s="2" customFormat="1" x14ac:dyDescent="0.3">
      <c r="B57" s="117"/>
      <c r="C57" s="67" t="s">
        <v>57</v>
      </c>
      <c r="D57" s="9" t="s">
        <v>1042</v>
      </c>
      <c r="E57" s="29"/>
      <c r="G57" s="1"/>
      <c r="H57" s="3"/>
      <c r="I57" s="1"/>
      <c r="J57" s="1"/>
      <c r="K57" s="1"/>
      <c r="L57" s="1"/>
      <c r="M57" s="1"/>
      <c r="N57" s="1"/>
      <c r="O57" s="1"/>
      <c r="P57" s="1"/>
    </row>
    <row r="58" spans="1:16" s="2" customFormat="1" ht="14.5" x14ac:dyDescent="0.35">
      <c r="B58" s="117"/>
      <c r="C58" s="67" t="s">
        <v>59</v>
      </c>
      <c r="D58" s="404" t="s">
        <v>855</v>
      </c>
      <c r="E58" s="29"/>
      <c r="G58" s="1"/>
      <c r="H58" s="3"/>
      <c r="I58" s="1"/>
      <c r="J58" s="1"/>
      <c r="K58" s="1"/>
      <c r="L58" s="1"/>
      <c r="M58" s="1"/>
      <c r="N58" s="1"/>
      <c r="O58" s="1"/>
      <c r="P58" s="1"/>
    </row>
    <row r="59" spans="1:16" s="2" customFormat="1" ht="14.5" thickBot="1" x14ac:dyDescent="0.35">
      <c r="B59" s="117"/>
      <c r="C59" s="67" t="s">
        <v>61</v>
      </c>
      <c r="D59" s="411">
        <v>44652</v>
      </c>
      <c r="E59" s="29"/>
      <c r="G59" s="1"/>
      <c r="H59" s="3"/>
      <c r="I59" s="1"/>
      <c r="J59" s="1"/>
      <c r="K59" s="1"/>
      <c r="L59" s="1"/>
      <c r="M59" s="1"/>
      <c r="N59" s="1"/>
      <c r="O59" s="1"/>
      <c r="P59" s="1"/>
    </row>
    <row r="60" spans="1:16" s="2" customFormat="1" ht="14.5" thickBot="1" x14ac:dyDescent="0.35">
      <c r="B60" s="117"/>
      <c r="C60" s="63" t="s">
        <v>260</v>
      </c>
      <c r="D60" s="31"/>
      <c r="E60" s="29"/>
      <c r="G60" s="1"/>
      <c r="H60" s="3" t="s">
        <v>67</v>
      </c>
      <c r="I60" s="1"/>
      <c r="J60" s="1"/>
      <c r="K60" s="1"/>
      <c r="L60" s="1"/>
      <c r="M60" s="1"/>
      <c r="N60" s="1"/>
      <c r="O60" s="1"/>
      <c r="P60" s="1"/>
    </row>
    <row r="61" spans="1:16" s="2" customFormat="1" x14ac:dyDescent="0.3">
      <c r="B61" s="117"/>
      <c r="C61" s="67" t="s">
        <v>57</v>
      </c>
      <c r="D61" s="9" t="s">
        <v>843</v>
      </c>
      <c r="E61" s="29"/>
      <c r="G61" s="1"/>
      <c r="H61" s="3" t="s">
        <v>68</v>
      </c>
      <c r="I61" s="1"/>
      <c r="J61" s="1"/>
      <c r="K61" s="1"/>
      <c r="L61" s="1"/>
      <c r="M61" s="1"/>
      <c r="N61" s="1"/>
      <c r="O61" s="1"/>
      <c r="P61" s="1"/>
    </row>
    <row r="62" spans="1:16" s="2" customFormat="1" ht="14.5" x14ac:dyDescent="0.35">
      <c r="B62" s="117"/>
      <c r="C62" s="67" t="s">
        <v>59</v>
      </c>
      <c r="D62" s="404" t="s">
        <v>844</v>
      </c>
      <c r="E62" s="29"/>
      <c r="G62" s="1"/>
      <c r="H62" s="3" t="s">
        <v>69</v>
      </c>
      <c r="I62" s="1"/>
      <c r="J62" s="1"/>
      <c r="K62" s="1"/>
      <c r="L62" s="1"/>
      <c r="M62" s="1"/>
      <c r="N62" s="1"/>
      <c r="O62" s="1"/>
      <c r="P62" s="1"/>
    </row>
    <row r="63" spans="1:16" ht="14.5" thickBot="1" x14ac:dyDescent="0.35">
      <c r="A63" s="2"/>
      <c r="B63" s="117"/>
      <c r="C63" s="67" t="s">
        <v>61</v>
      </c>
      <c r="D63" s="411">
        <v>43445</v>
      </c>
      <c r="E63" s="29"/>
      <c r="H63" s="3" t="s">
        <v>70</v>
      </c>
    </row>
    <row r="64" spans="1:16" ht="14.5" thickBot="1" x14ac:dyDescent="0.35">
      <c r="B64" s="117"/>
      <c r="C64" s="63" t="s">
        <v>202</v>
      </c>
      <c r="D64" s="31"/>
      <c r="E64" s="29"/>
      <c r="H64" s="3" t="s">
        <v>71</v>
      </c>
    </row>
    <row r="65" spans="2:8" x14ac:dyDescent="0.3">
      <c r="B65" s="117"/>
      <c r="C65" s="67" t="s">
        <v>57</v>
      </c>
      <c r="D65" s="410" t="s">
        <v>978</v>
      </c>
      <c r="E65" s="29"/>
      <c r="H65" s="3" t="s">
        <v>72</v>
      </c>
    </row>
    <row r="66" spans="2:8" ht="14.5" x14ac:dyDescent="0.35">
      <c r="B66" s="117"/>
      <c r="C66" s="67" t="s">
        <v>59</v>
      </c>
      <c r="D66" s="404" t="s">
        <v>979</v>
      </c>
      <c r="E66" s="29"/>
      <c r="H66" s="3" t="s">
        <v>73</v>
      </c>
    </row>
    <row r="67" spans="2:8" ht="14.5" thickBot="1" x14ac:dyDescent="0.35">
      <c r="B67" s="117"/>
      <c r="C67" s="67" t="s">
        <v>61</v>
      </c>
      <c r="D67" s="411">
        <v>43650</v>
      </c>
      <c r="E67" s="29"/>
      <c r="H67" s="3" t="s">
        <v>74</v>
      </c>
    </row>
    <row r="68" spans="2:8" ht="14.5" thickBot="1" x14ac:dyDescent="0.35">
      <c r="B68" s="121"/>
      <c r="C68" s="122"/>
      <c r="D68" s="68"/>
      <c r="E68" s="41"/>
      <c r="H68" s="3" t="s">
        <v>81</v>
      </c>
    </row>
    <row r="69" spans="2:8" x14ac:dyDescent="0.3">
      <c r="H69" s="3" t="s">
        <v>82</v>
      </c>
    </row>
    <row r="70" spans="2:8" ht="14.75" customHeight="1" x14ac:dyDescent="0.3">
      <c r="H70" s="3" t="s">
        <v>83</v>
      </c>
    </row>
    <row r="71" spans="2:8" x14ac:dyDescent="0.3">
      <c r="H71" s="3" t="s">
        <v>84</v>
      </c>
    </row>
    <row r="72" spans="2:8" ht="14" customHeight="1" x14ac:dyDescent="0.3">
      <c r="H72" s="3" t="s">
        <v>85</v>
      </c>
    </row>
    <row r="73" spans="2:8" x14ac:dyDescent="0.3">
      <c r="H73" s="3" t="s">
        <v>86</v>
      </c>
    </row>
    <row r="74" spans="2:8" x14ac:dyDescent="0.3">
      <c r="H74" s="3" t="s">
        <v>87</v>
      </c>
    </row>
    <row r="75" spans="2:8" ht="14" customHeight="1" x14ac:dyDescent="0.3">
      <c r="H75" s="3" t="s">
        <v>88</v>
      </c>
    </row>
    <row r="76" spans="2:8" x14ac:dyDescent="0.3">
      <c r="H76" s="3" t="s">
        <v>89</v>
      </c>
    </row>
    <row r="77" spans="2:8" x14ac:dyDescent="0.3">
      <c r="H77" s="3" t="s">
        <v>90</v>
      </c>
    </row>
    <row r="78" spans="2:8" x14ac:dyDescent="0.3">
      <c r="H78" s="3" t="s">
        <v>91</v>
      </c>
    </row>
    <row r="79" spans="2:8" x14ac:dyDescent="0.3">
      <c r="H79" s="3" t="s">
        <v>92</v>
      </c>
    </row>
    <row r="80" spans="2:8" x14ac:dyDescent="0.3">
      <c r="H80" s="3" t="s">
        <v>93</v>
      </c>
    </row>
    <row r="81" spans="8:8" x14ac:dyDescent="0.3">
      <c r="H81" s="3" t="s">
        <v>94</v>
      </c>
    </row>
    <row r="82" spans="8:8" x14ac:dyDescent="0.3">
      <c r="H82" s="3" t="s">
        <v>95</v>
      </c>
    </row>
    <row r="83" spans="8:8" x14ac:dyDescent="0.3">
      <c r="H83" s="3" t="s">
        <v>96</v>
      </c>
    </row>
    <row r="84" spans="8:8" x14ac:dyDescent="0.3">
      <c r="H84" s="3" t="s">
        <v>97</v>
      </c>
    </row>
    <row r="85" spans="8:8" x14ac:dyDescent="0.3">
      <c r="H85" s="3" t="s">
        <v>98</v>
      </c>
    </row>
    <row r="86" spans="8:8" x14ac:dyDescent="0.3">
      <c r="H86" s="3" t="s">
        <v>99</v>
      </c>
    </row>
    <row r="87" spans="8:8" x14ac:dyDescent="0.3">
      <c r="H87" s="3" t="s">
        <v>100</v>
      </c>
    </row>
    <row r="88" spans="8:8" x14ac:dyDescent="0.3">
      <c r="H88" s="3" t="s">
        <v>101</v>
      </c>
    </row>
    <row r="89" spans="8:8" x14ac:dyDescent="0.3">
      <c r="H89" s="3" t="s">
        <v>102</v>
      </c>
    </row>
    <row r="90" spans="8:8" x14ac:dyDescent="0.3">
      <c r="H90" s="3" t="s">
        <v>103</v>
      </c>
    </row>
    <row r="91" spans="8:8" x14ac:dyDescent="0.3">
      <c r="H91" s="3" t="s">
        <v>104</v>
      </c>
    </row>
    <row r="92" spans="8:8" x14ac:dyDescent="0.3">
      <c r="H92" s="3" t="s">
        <v>105</v>
      </c>
    </row>
    <row r="93" spans="8:8" x14ac:dyDescent="0.3">
      <c r="H93" s="3" t="s">
        <v>106</v>
      </c>
    </row>
    <row r="94" spans="8:8" x14ac:dyDescent="0.3">
      <c r="H94" s="3" t="s">
        <v>107</v>
      </c>
    </row>
    <row r="95" spans="8:8" x14ac:dyDescent="0.3">
      <c r="H95" s="3" t="s">
        <v>108</v>
      </c>
    </row>
    <row r="96" spans="8:8" x14ac:dyDescent="0.3">
      <c r="H96" s="3" t="s">
        <v>109</v>
      </c>
    </row>
    <row r="97" spans="8:8" x14ac:dyDescent="0.3">
      <c r="H97" s="3" t="s">
        <v>110</v>
      </c>
    </row>
    <row r="98" spans="8:8" x14ac:dyDescent="0.3">
      <c r="H98" s="3" t="s">
        <v>111</v>
      </c>
    </row>
    <row r="99" spans="8:8" x14ac:dyDescent="0.3">
      <c r="H99" s="3" t="s">
        <v>112</v>
      </c>
    </row>
    <row r="100" spans="8:8" x14ac:dyDescent="0.3">
      <c r="H100" s="3" t="s">
        <v>113</v>
      </c>
    </row>
    <row r="101" spans="8:8" x14ac:dyDescent="0.3">
      <c r="H101" s="3" t="s">
        <v>114</v>
      </c>
    </row>
    <row r="102" spans="8:8" x14ac:dyDescent="0.3">
      <c r="H102" s="3" t="s">
        <v>115</v>
      </c>
    </row>
    <row r="103" spans="8:8" x14ac:dyDescent="0.3">
      <c r="H103" s="3" t="s">
        <v>116</v>
      </c>
    </row>
    <row r="104" spans="8:8" x14ac:dyDescent="0.3">
      <c r="H104" s="3" t="s">
        <v>117</v>
      </c>
    </row>
    <row r="105" spans="8:8" x14ac:dyDescent="0.3">
      <c r="H105" s="3" t="s">
        <v>118</v>
      </c>
    </row>
    <row r="106" spans="8:8" x14ac:dyDescent="0.3">
      <c r="H106" s="3" t="s">
        <v>119</v>
      </c>
    </row>
    <row r="107" spans="8:8" x14ac:dyDescent="0.3">
      <c r="H107" s="3" t="s">
        <v>120</v>
      </c>
    </row>
    <row r="108" spans="8:8" x14ac:dyDescent="0.3">
      <c r="H108" s="3" t="s">
        <v>121</v>
      </c>
    </row>
    <row r="109" spans="8:8" x14ac:dyDescent="0.3">
      <c r="H109" s="3" t="s">
        <v>122</v>
      </c>
    </row>
    <row r="110" spans="8:8" x14ac:dyDescent="0.3">
      <c r="H110" s="3" t="s">
        <v>123</v>
      </c>
    </row>
    <row r="111" spans="8:8" x14ac:dyDescent="0.3">
      <c r="H111" s="3" t="s">
        <v>124</v>
      </c>
    </row>
    <row r="112" spans="8:8" x14ac:dyDescent="0.3">
      <c r="H112" s="3" t="s">
        <v>125</v>
      </c>
    </row>
    <row r="113" spans="8:8" x14ac:dyDescent="0.3">
      <c r="H113" s="3" t="s">
        <v>126</v>
      </c>
    </row>
    <row r="114" spans="8:8" x14ac:dyDescent="0.3">
      <c r="H114" s="3" t="s">
        <v>127</v>
      </c>
    </row>
    <row r="115" spans="8:8" x14ac:dyDescent="0.3">
      <c r="H115" s="3" t="s">
        <v>128</v>
      </c>
    </row>
    <row r="116" spans="8:8" x14ac:dyDescent="0.3">
      <c r="H116" s="3" t="s">
        <v>129</v>
      </c>
    </row>
    <row r="117" spans="8:8" x14ac:dyDescent="0.3">
      <c r="H117" s="3" t="s">
        <v>130</v>
      </c>
    </row>
    <row r="118" spans="8:8" x14ac:dyDescent="0.3">
      <c r="H118" s="3" t="s">
        <v>131</v>
      </c>
    </row>
    <row r="119" spans="8:8" x14ac:dyDescent="0.3">
      <c r="H119" s="3" t="s">
        <v>132</v>
      </c>
    </row>
    <row r="120" spans="8:8" x14ac:dyDescent="0.3">
      <c r="H120" s="3" t="s">
        <v>133</v>
      </c>
    </row>
    <row r="121" spans="8:8" x14ac:dyDescent="0.3">
      <c r="H121" s="3" t="s">
        <v>134</v>
      </c>
    </row>
    <row r="122" spans="8:8" x14ac:dyDescent="0.3">
      <c r="H122" s="3" t="s">
        <v>135</v>
      </c>
    </row>
    <row r="123" spans="8:8" x14ac:dyDescent="0.3">
      <c r="H123" s="3" t="s">
        <v>136</v>
      </c>
    </row>
    <row r="124" spans="8:8" x14ac:dyDescent="0.3">
      <c r="H124" s="3" t="s">
        <v>137</v>
      </c>
    </row>
    <row r="125" spans="8:8" x14ac:dyDescent="0.3">
      <c r="H125" s="3" t="s">
        <v>138</v>
      </c>
    </row>
    <row r="126" spans="8:8" x14ac:dyDescent="0.3">
      <c r="H126" s="3" t="s">
        <v>139</v>
      </c>
    </row>
    <row r="127" spans="8:8" x14ac:dyDescent="0.3">
      <c r="H127" s="3" t="s">
        <v>140</v>
      </c>
    </row>
    <row r="128" spans="8:8" x14ac:dyDescent="0.3">
      <c r="H128" s="3" t="s">
        <v>141</v>
      </c>
    </row>
    <row r="129" spans="8:8" x14ac:dyDescent="0.3">
      <c r="H129" s="3" t="s">
        <v>142</v>
      </c>
    </row>
    <row r="130" spans="8:8" x14ac:dyDescent="0.3">
      <c r="H130" s="3" t="s">
        <v>143</v>
      </c>
    </row>
    <row r="131" spans="8:8" x14ac:dyDescent="0.3">
      <c r="H131" s="3" t="s">
        <v>144</v>
      </c>
    </row>
    <row r="132" spans="8:8" x14ac:dyDescent="0.3">
      <c r="H132" s="3" t="s">
        <v>145</v>
      </c>
    </row>
    <row r="133" spans="8:8" x14ac:dyDescent="0.3">
      <c r="H133" s="3" t="s">
        <v>146</v>
      </c>
    </row>
    <row r="134" spans="8:8" x14ac:dyDescent="0.3">
      <c r="H134" s="3" t="s">
        <v>147</v>
      </c>
    </row>
    <row r="135" spans="8:8" x14ac:dyDescent="0.3">
      <c r="H135" s="3" t="s">
        <v>148</v>
      </c>
    </row>
    <row r="136" spans="8:8" x14ac:dyDescent="0.3">
      <c r="H136" s="3" t="s">
        <v>149</v>
      </c>
    </row>
    <row r="137" spans="8:8" x14ac:dyDescent="0.3">
      <c r="H137" s="3" t="s">
        <v>150</v>
      </c>
    </row>
    <row r="138" spans="8:8" x14ac:dyDescent="0.3">
      <c r="H138" s="3" t="s">
        <v>151</v>
      </c>
    </row>
    <row r="139" spans="8:8" x14ac:dyDescent="0.3">
      <c r="H139" s="3" t="s">
        <v>152</v>
      </c>
    </row>
    <row r="140" spans="8:8" x14ac:dyDescent="0.3">
      <c r="H140" s="3" t="s">
        <v>153</v>
      </c>
    </row>
    <row r="141" spans="8:8" x14ac:dyDescent="0.3">
      <c r="H141" s="3" t="s">
        <v>154</v>
      </c>
    </row>
    <row r="142" spans="8:8" x14ac:dyDescent="0.3">
      <c r="H142" s="3" t="s">
        <v>155</v>
      </c>
    </row>
    <row r="143" spans="8:8" x14ac:dyDescent="0.3">
      <c r="H143" s="3" t="s">
        <v>156</v>
      </c>
    </row>
    <row r="144" spans="8:8" x14ac:dyDescent="0.3">
      <c r="H144" s="3" t="s">
        <v>157</v>
      </c>
    </row>
    <row r="145" spans="8:8" x14ac:dyDescent="0.3">
      <c r="H145" s="3" t="s">
        <v>158</v>
      </c>
    </row>
    <row r="146" spans="8:8" x14ac:dyDescent="0.3">
      <c r="H146" s="3" t="s">
        <v>159</v>
      </c>
    </row>
    <row r="147" spans="8:8" x14ac:dyDescent="0.3">
      <c r="H147" s="3" t="s">
        <v>160</v>
      </c>
    </row>
    <row r="148" spans="8:8" x14ac:dyDescent="0.3">
      <c r="H148" s="3" t="s">
        <v>161</v>
      </c>
    </row>
    <row r="149" spans="8:8" x14ac:dyDescent="0.3">
      <c r="H149" s="3" t="s">
        <v>162</v>
      </c>
    </row>
    <row r="150" spans="8:8" x14ac:dyDescent="0.3">
      <c r="H150" s="3" t="s">
        <v>163</v>
      </c>
    </row>
    <row r="151" spans="8:8" x14ac:dyDescent="0.3">
      <c r="H151" s="3" t="s">
        <v>164</v>
      </c>
    </row>
    <row r="152" spans="8:8" x14ac:dyDescent="0.3">
      <c r="H152" s="3" t="s">
        <v>165</v>
      </c>
    </row>
    <row r="153" spans="8:8" x14ac:dyDescent="0.3">
      <c r="H153" s="3" t="s">
        <v>166</v>
      </c>
    </row>
    <row r="154" spans="8:8" x14ac:dyDescent="0.3">
      <c r="H154" s="3" t="s">
        <v>167</v>
      </c>
    </row>
    <row r="155" spans="8:8" x14ac:dyDescent="0.3">
      <c r="H155" s="3" t="s">
        <v>168</v>
      </c>
    </row>
    <row r="156" spans="8:8" x14ac:dyDescent="0.3">
      <c r="H156" s="3" t="s">
        <v>169</v>
      </c>
    </row>
    <row r="157" spans="8:8" x14ac:dyDescent="0.3">
      <c r="H157" s="3" t="s">
        <v>170</v>
      </c>
    </row>
    <row r="158" spans="8:8" x14ac:dyDescent="0.3">
      <c r="H158" s="3" t="s">
        <v>171</v>
      </c>
    </row>
    <row r="159" spans="8:8" x14ac:dyDescent="0.3">
      <c r="H159" s="3" t="s">
        <v>172</v>
      </c>
    </row>
    <row r="160" spans="8:8" x14ac:dyDescent="0.3">
      <c r="H160" s="3" t="s">
        <v>173</v>
      </c>
    </row>
    <row r="161" spans="8:8" x14ac:dyDescent="0.3">
      <c r="H161" s="3" t="s">
        <v>174</v>
      </c>
    </row>
    <row r="162" spans="8:8" x14ac:dyDescent="0.3">
      <c r="H162" s="3" t="s">
        <v>175</v>
      </c>
    </row>
    <row r="163" spans="8:8" x14ac:dyDescent="0.3">
      <c r="H163" s="3" t="s">
        <v>176</v>
      </c>
    </row>
    <row r="164" spans="8:8" x14ac:dyDescent="0.3">
      <c r="H164" s="3" t="s">
        <v>177</v>
      </c>
    </row>
    <row r="165" spans="8:8" x14ac:dyDescent="0.3">
      <c r="H165" s="3" t="s">
        <v>178</v>
      </c>
    </row>
    <row r="166" spans="8:8" x14ac:dyDescent="0.3">
      <c r="H166" s="3" t="s">
        <v>179</v>
      </c>
    </row>
    <row r="167" spans="8:8" x14ac:dyDescent="0.3">
      <c r="H167" s="3" t="s">
        <v>180</v>
      </c>
    </row>
    <row r="168" spans="8:8" x14ac:dyDescent="0.3">
      <c r="H168" s="3" t="s">
        <v>181</v>
      </c>
    </row>
    <row r="169" spans="8:8" x14ac:dyDescent="0.3">
      <c r="H169" s="3" t="s">
        <v>182</v>
      </c>
    </row>
    <row r="170" spans="8:8" x14ac:dyDescent="0.3">
      <c r="H170" s="3" t="s">
        <v>183</v>
      </c>
    </row>
    <row r="171" spans="8:8" x14ac:dyDescent="0.3">
      <c r="H171" s="3" t="s">
        <v>184</v>
      </c>
    </row>
    <row r="172" spans="8:8" x14ac:dyDescent="0.3">
      <c r="H172" s="3" t="s">
        <v>185</v>
      </c>
    </row>
    <row r="173" spans="8:8" x14ac:dyDescent="0.3">
      <c r="H173" s="3" t="s">
        <v>186</v>
      </c>
    </row>
    <row r="174" spans="8:8" x14ac:dyDescent="0.3">
      <c r="H174" s="3" t="s">
        <v>187</v>
      </c>
    </row>
    <row r="175" spans="8:8" x14ac:dyDescent="0.3">
      <c r="H175" s="3" t="s">
        <v>188</v>
      </c>
    </row>
    <row r="176" spans="8:8" x14ac:dyDescent="0.3">
      <c r="H176" s="3" t="s">
        <v>189</v>
      </c>
    </row>
    <row r="177" spans="8:8" x14ac:dyDescent="0.3">
      <c r="H177" s="3" t="s">
        <v>190</v>
      </c>
    </row>
    <row r="178" spans="8:8" x14ac:dyDescent="0.3">
      <c r="H178" s="3" t="s">
        <v>191</v>
      </c>
    </row>
    <row r="179" spans="8:8" x14ac:dyDescent="0.3">
      <c r="H179" s="3" t="s">
        <v>192</v>
      </c>
    </row>
    <row r="180" spans="8:8" x14ac:dyDescent="0.3">
      <c r="H180" s="3" t="s">
        <v>193</v>
      </c>
    </row>
    <row r="181" spans="8:8" x14ac:dyDescent="0.3">
      <c r="H181" s="3" t="s">
        <v>194</v>
      </c>
    </row>
    <row r="182" spans="8:8" x14ac:dyDescent="0.3">
      <c r="H182" s="3" t="s">
        <v>195</v>
      </c>
    </row>
    <row r="183" spans="8:8" x14ac:dyDescent="0.3">
      <c r="H183" s="3" t="s">
        <v>196</v>
      </c>
    </row>
    <row r="184" spans="8:8" x14ac:dyDescent="0.3">
      <c r="H184" s="3" t="s">
        <v>197</v>
      </c>
    </row>
    <row r="185" spans="8:8" x14ac:dyDescent="0.3">
      <c r="H185" s="3" t="s">
        <v>198</v>
      </c>
    </row>
  </sheetData>
  <mergeCells count="13">
    <mergeCell ref="B51:C52"/>
    <mergeCell ref="D23:D24"/>
    <mergeCell ref="B16:C16"/>
    <mergeCell ref="B27:C27"/>
    <mergeCell ref="B46:C46"/>
    <mergeCell ref="B26:C26"/>
    <mergeCell ref="B19:C19"/>
    <mergeCell ref="B23:C24"/>
    <mergeCell ref="B25:C25"/>
    <mergeCell ref="D30:D31"/>
    <mergeCell ref="B30:C30"/>
    <mergeCell ref="B42:C43"/>
    <mergeCell ref="D28:D29"/>
  </mergeCells>
  <dataValidations count="8">
    <dataValidation type="list" allowBlank="1" showInputMessage="1" showErrorMessage="1" sqref="D65542" xr:uid="{00000000-0002-0000-0000-000000000000}">
      <formula1>$P$15:$P$26</formula1>
    </dataValidation>
    <dataValidation type="list" allowBlank="1" showInputMessage="1" showErrorMessage="1" sqref="IV65540" xr:uid="{00000000-0002-0000-0000-000001000000}">
      <formula1>$K$15:$K$19</formula1>
    </dataValidation>
    <dataValidation type="list" allowBlank="1" showInputMessage="1" showErrorMessage="1" sqref="D65541" xr:uid="{00000000-0002-0000-0000-000002000000}">
      <formula1>$O$15:$O$26</formula1>
    </dataValidation>
    <dataValidation type="list" allowBlank="1" showInputMessage="1" showErrorMessage="1" sqref="IV65533 D65533" xr:uid="{00000000-0002-0000-0000-000003000000}">
      <formula1>$I$15:$I$17</formula1>
    </dataValidation>
    <dataValidation type="list" allowBlank="1" showInputMessage="1" showErrorMessage="1" sqref="IV65534:IV65538 D65534:D65538" xr:uid="{00000000-0002-0000-0000-000004000000}">
      <formula1>$H$15:$H$185</formula1>
    </dataValidation>
    <dataValidation type="list" allowBlank="1" showInputMessage="1" showErrorMessage="1" prompt="Please use drop down menu on the right side of the cell " sqref="D34" xr:uid="{00000000-0002-0000-0000-000005000000}">
      <formula1>"Environmental and Social Safeguards, Gender, Monitoring &amp; Evaluation, Budget, Other"</formula1>
    </dataValidation>
    <dataValidation allowBlank="1" showInputMessage="1" showErrorMessage="1" prompt="Please provide a description, world limit = 100" sqref="D35" xr:uid="{00000000-0002-0000-0000-000006000000}"/>
    <dataValidation type="list" allowBlank="1" showInputMessage="1" showErrorMessage="1" prompt="Please use drop down menu on the right side of the cell " sqref="D36" xr:uid="{00000000-0002-0000-0000-000007000000}">
      <formula1>"Condition met and cleared by the AFB Sec, Condition met but clearance pending by AFB Sec, Condition not met"</formula1>
    </dataValidation>
  </dataValidations>
  <hyperlinks>
    <hyperlink ref="D48" r:id="rId1" xr:uid="{00000000-0004-0000-0000-000000000000}"/>
    <hyperlink ref="D54" r:id="rId2" xr:uid="{00000000-0004-0000-0000-000001000000}"/>
    <hyperlink ref="D62" r:id="rId3" xr:uid="{00000000-0004-0000-0000-000002000000}"/>
    <hyperlink ref="D66" r:id="rId4" xr:uid="{00000000-0004-0000-0000-000003000000}"/>
    <hyperlink ref="D58" r:id="rId5" xr:uid="{00000000-0004-0000-0000-000004000000}"/>
  </hyperlinks>
  <pageMargins left="0.7" right="0.7" top="0.75" bottom="0.75" header="0.3" footer="0.3"/>
  <pageSetup orientation="landscape" r:id="rId6"/>
  <drawing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59999389629810485"/>
    <pageSetUpPr fitToPage="1"/>
  </sheetPr>
  <dimension ref="B1:T334"/>
  <sheetViews>
    <sheetView showGridLines="0" topLeftCell="A6" zoomScale="85" zoomScaleNormal="85" zoomScalePageLayoutView="85" workbookViewId="0">
      <selection activeCell="D13" sqref="D13"/>
    </sheetView>
  </sheetViews>
  <sheetFormatPr defaultColWidth="8.6328125" defaultRowHeight="14.5" outlineLevelRow="1" x14ac:dyDescent="0.35"/>
  <cols>
    <col min="1" max="1" width="3" customWidth="1"/>
    <col min="2" max="2" width="28.453125" customWidth="1"/>
    <col min="3" max="3" width="28.08984375" customWidth="1"/>
    <col min="4" max="4" width="34.36328125" customWidth="1"/>
    <col min="5" max="5" width="32" customWidth="1"/>
    <col min="6" max="6" width="26.6328125" customWidth="1"/>
    <col min="7" max="7" width="26.453125" bestFit="1" customWidth="1"/>
    <col min="8" max="8" width="30" customWidth="1"/>
    <col min="9" max="9" width="26.36328125" customWidth="1"/>
    <col min="10" max="10" width="25.6328125" customWidth="1"/>
    <col min="11" max="11" width="31" bestFit="1" customWidth="1"/>
    <col min="12" max="12" width="30.36328125" customWidth="1"/>
    <col min="13" max="13" width="27.36328125" bestFit="1" customWidth="1"/>
    <col min="14" max="14" width="25" customWidth="1"/>
    <col min="15" max="15" width="25.6328125" bestFit="1" customWidth="1"/>
    <col min="16" max="16" width="30.36328125" customWidth="1"/>
    <col min="17" max="17" width="27.36328125" bestFit="1" customWidth="1"/>
    <col min="18" max="18" width="24.36328125" customWidth="1"/>
    <col min="19" max="19" width="23.36328125" bestFit="1" customWidth="1"/>
    <col min="20" max="20" width="27.6328125" customWidth="1"/>
  </cols>
  <sheetData>
    <row r="1" spans="2:19" ht="15" thickBot="1" x14ac:dyDescent="0.4"/>
    <row r="2" spans="2:19" ht="26" x14ac:dyDescent="0.35">
      <c r="B2" s="77"/>
      <c r="C2" s="919"/>
      <c r="D2" s="919"/>
      <c r="E2" s="919"/>
      <c r="F2" s="919"/>
      <c r="G2" s="919"/>
      <c r="H2" s="71"/>
      <c r="I2" s="71"/>
      <c r="J2" s="71"/>
      <c r="K2" s="71"/>
      <c r="L2" s="71"/>
      <c r="M2" s="71"/>
      <c r="N2" s="71"/>
      <c r="O2" s="71"/>
      <c r="P2" s="71"/>
      <c r="Q2" s="71"/>
      <c r="R2" s="71"/>
      <c r="S2" s="72"/>
    </row>
    <row r="3" spans="2:19" ht="26" x14ac:dyDescent="0.35">
      <c r="B3" s="78"/>
      <c r="C3" s="926" t="s">
        <v>267</v>
      </c>
      <c r="D3" s="927"/>
      <c r="E3" s="927"/>
      <c r="F3" s="927"/>
      <c r="G3" s="928"/>
      <c r="H3" s="74"/>
      <c r="I3" s="74"/>
      <c r="J3" s="74"/>
      <c r="K3" s="74"/>
      <c r="L3" s="74"/>
      <c r="M3" s="74"/>
      <c r="N3" s="74"/>
      <c r="O3" s="74"/>
      <c r="P3" s="74"/>
      <c r="Q3" s="74"/>
      <c r="R3" s="74"/>
      <c r="S3" s="76"/>
    </row>
    <row r="4" spans="2:19" ht="26" x14ac:dyDescent="0.35">
      <c r="B4" s="78"/>
      <c r="C4" s="79"/>
      <c r="D4" s="79"/>
      <c r="E4" s="79"/>
      <c r="F4" s="79"/>
      <c r="G4" s="79"/>
      <c r="H4" s="74"/>
      <c r="I4" s="74"/>
      <c r="J4" s="74"/>
      <c r="K4" s="74"/>
      <c r="L4" s="74"/>
      <c r="M4" s="74"/>
      <c r="N4" s="74"/>
      <c r="O4" s="74"/>
      <c r="P4" s="74"/>
      <c r="Q4" s="74"/>
      <c r="R4" s="74"/>
      <c r="S4" s="76"/>
    </row>
    <row r="5" spans="2:19" ht="15" thickBot="1" x14ac:dyDescent="0.4">
      <c r="B5" s="73"/>
      <c r="C5" s="74"/>
      <c r="D5" s="74"/>
      <c r="E5" s="74"/>
      <c r="F5" s="74"/>
      <c r="G5" s="74"/>
      <c r="H5" s="74"/>
      <c r="I5" s="74"/>
      <c r="J5" s="74"/>
      <c r="K5" s="74"/>
      <c r="L5" s="74"/>
      <c r="M5" s="74"/>
      <c r="N5" s="74"/>
      <c r="O5" s="74"/>
      <c r="P5" s="74"/>
      <c r="Q5" s="74"/>
      <c r="R5" s="74"/>
      <c r="S5" s="76"/>
    </row>
    <row r="6" spans="2:19" ht="34.5" customHeight="1" thickBot="1" x14ac:dyDescent="0.4">
      <c r="B6" s="920" t="s">
        <v>830</v>
      </c>
      <c r="C6" s="921"/>
      <c r="D6" s="921"/>
      <c r="E6" s="921"/>
      <c r="F6" s="921"/>
      <c r="G6" s="921"/>
      <c r="H6" s="229"/>
      <c r="I6" s="229"/>
      <c r="J6" s="229"/>
      <c r="K6" s="229"/>
      <c r="L6" s="229"/>
      <c r="M6" s="229"/>
      <c r="N6" s="229"/>
      <c r="O6" s="229"/>
      <c r="P6" s="229"/>
      <c r="Q6" s="229"/>
      <c r="R6" s="229"/>
      <c r="S6" s="230"/>
    </row>
    <row r="7" spans="2:19" ht="15.75" customHeight="1" x14ac:dyDescent="0.35">
      <c r="B7" s="922" t="s">
        <v>646</v>
      </c>
      <c r="C7" s="923"/>
      <c r="D7" s="923"/>
      <c r="E7" s="923"/>
      <c r="F7" s="923"/>
      <c r="G7" s="923"/>
      <c r="H7" s="229"/>
      <c r="I7" s="229"/>
      <c r="J7" s="229"/>
      <c r="K7" s="229"/>
      <c r="L7" s="229"/>
      <c r="M7" s="229"/>
      <c r="N7" s="229"/>
      <c r="O7" s="229"/>
      <c r="P7" s="229"/>
      <c r="Q7" s="229"/>
      <c r="R7" s="229"/>
      <c r="S7" s="230"/>
    </row>
    <row r="8" spans="2:19" ht="15.75" customHeight="1" thickBot="1" x14ac:dyDescent="0.4">
      <c r="B8" s="924" t="s">
        <v>832</v>
      </c>
      <c r="C8" s="925"/>
      <c r="D8" s="925"/>
      <c r="E8" s="925"/>
      <c r="F8" s="925"/>
      <c r="G8" s="925"/>
      <c r="H8" s="231"/>
      <c r="I8" s="231"/>
      <c r="J8" s="231"/>
      <c r="K8" s="231"/>
      <c r="L8" s="231"/>
      <c r="M8" s="231"/>
      <c r="N8" s="231"/>
      <c r="O8" s="231"/>
      <c r="P8" s="231"/>
      <c r="Q8" s="231"/>
      <c r="R8" s="231"/>
      <c r="S8" s="232"/>
    </row>
    <row r="10" spans="2:19" ht="21" x14ac:dyDescent="0.5">
      <c r="B10" s="827" t="s">
        <v>292</v>
      </c>
      <c r="C10" s="827"/>
    </row>
    <row r="11" spans="2:19" ht="15" thickBot="1" x14ac:dyDescent="0.4"/>
    <row r="12" spans="2:19" ht="15" customHeight="1" thickBot="1" x14ac:dyDescent="0.4">
      <c r="B12" s="234" t="s">
        <v>293</v>
      </c>
      <c r="C12" s="139"/>
    </row>
    <row r="13" spans="2:19" ht="15.75" customHeight="1" thickBot="1" x14ac:dyDescent="0.4">
      <c r="B13" s="234" t="s">
        <v>260</v>
      </c>
      <c r="C13" s="139" t="s">
        <v>834</v>
      </c>
    </row>
    <row r="14" spans="2:19" ht="15.75" customHeight="1" thickBot="1" x14ac:dyDescent="0.4">
      <c r="B14" s="234" t="s">
        <v>647</v>
      </c>
      <c r="C14" s="139" t="s">
        <v>586</v>
      </c>
    </row>
    <row r="15" spans="2:19" ht="15.75" customHeight="1" thickBot="1" x14ac:dyDescent="0.4">
      <c r="B15" s="234" t="s">
        <v>294</v>
      </c>
      <c r="C15" s="139" t="s">
        <v>60</v>
      </c>
    </row>
    <row r="16" spans="2:19" ht="15" thickBot="1" x14ac:dyDescent="0.4">
      <c r="B16" s="234" t="s">
        <v>295</v>
      </c>
      <c r="C16" s="139" t="s">
        <v>589</v>
      </c>
    </row>
    <row r="17" spans="2:19" ht="15" thickBot="1" x14ac:dyDescent="0.4">
      <c r="B17" s="234" t="s">
        <v>296</v>
      </c>
      <c r="C17" s="139" t="s">
        <v>458</v>
      </c>
    </row>
    <row r="18" spans="2:19" ht="15" thickBot="1" x14ac:dyDescent="0.4"/>
    <row r="19" spans="2:19" ht="15" thickBot="1" x14ac:dyDescent="0.4">
      <c r="D19" s="805" t="s">
        <v>297</v>
      </c>
      <c r="E19" s="806"/>
      <c r="F19" s="806"/>
      <c r="G19" s="807"/>
      <c r="H19" s="805" t="s">
        <v>298</v>
      </c>
      <c r="I19" s="806"/>
      <c r="J19" s="806"/>
      <c r="K19" s="807"/>
      <c r="L19" s="805" t="s">
        <v>299</v>
      </c>
      <c r="M19" s="806"/>
      <c r="N19" s="806"/>
      <c r="O19" s="807"/>
      <c r="P19" s="805" t="s">
        <v>300</v>
      </c>
      <c r="Q19" s="806"/>
      <c r="R19" s="806"/>
      <c r="S19" s="807"/>
    </row>
    <row r="20" spans="2:19" ht="45" customHeight="1" thickBot="1" x14ac:dyDescent="0.4">
      <c r="B20" s="828" t="s">
        <v>301</v>
      </c>
      <c r="C20" s="831" t="s">
        <v>302</v>
      </c>
      <c r="D20" s="140"/>
      <c r="E20" s="141" t="s">
        <v>303</v>
      </c>
      <c r="F20" s="142" t="s">
        <v>304</v>
      </c>
      <c r="G20" s="143" t="s">
        <v>305</v>
      </c>
      <c r="H20" s="140"/>
      <c r="I20" s="141" t="s">
        <v>303</v>
      </c>
      <c r="J20" s="142" t="s">
        <v>304</v>
      </c>
      <c r="K20" s="143" t="s">
        <v>305</v>
      </c>
      <c r="L20" s="140"/>
      <c r="M20" s="141" t="s">
        <v>303</v>
      </c>
      <c r="N20" s="142" t="s">
        <v>304</v>
      </c>
      <c r="O20" s="143" t="s">
        <v>305</v>
      </c>
      <c r="P20" s="140"/>
      <c r="Q20" s="141" t="s">
        <v>303</v>
      </c>
      <c r="R20" s="142" t="s">
        <v>304</v>
      </c>
      <c r="S20" s="143" t="s">
        <v>305</v>
      </c>
    </row>
    <row r="21" spans="2:19" ht="40.5" customHeight="1" x14ac:dyDescent="0.35">
      <c r="B21" s="829"/>
      <c r="C21" s="832"/>
      <c r="D21" s="144" t="s">
        <v>306</v>
      </c>
      <c r="E21" s="145">
        <v>0</v>
      </c>
      <c r="F21" s="146">
        <v>0</v>
      </c>
      <c r="G21" s="147">
        <v>0</v>
      </c>
      <c r="H21" s="148" t="s">
        <v>306</v>
      </c>
      <c r="I21" s="149">
        <v>537000</v>
      </c>
      <c r="J21" s="150">
        <v>47000</v>
      </c>
      <c r="K21" s="151">
        <v>490000</v>
      </c>
      <c r="L21" s="144" t="s">
        <v>306</v>
      </c>
      <c r="M21" s="149">
        <f>+N21+O21</f>
        <v>523660</v>
      </c>
      <c r="N21" s="150">
        <f>17160+1000+15500</f>
        <v>33660</v>
      </c>
      <c r="O21" s="151">
        <v>490000</v>
      </c>
      <c r="P21" s="144" t="s">
        <v>306</v>
      </c>
      <c r="Q21" s="149"/>
      <c r="R21" s="150"/>
      <c r="S21" s="151"/>
    </row>
    <row r="22" spans="2:19" ht="39.75" customHeight="1" x14ac:dyDescent="0.35">
      <c r="B22" s="829"/>
      <c r="C22" s="832"/>
      <c r="D22" s="152" t="s">
        <v>307</v>
      </c>
      <c r="E22" s="153">
        <v>0</v>
      </c>
      <c r="F22" s="153">
        <v>0</v>
      </c>
      <c r="G22" s="154">
        <v>0</v>
      </c>
      <c r="H22" s="155" t="s">
        <v>307</v>
      </c>
      <c r="I22" s="156">
        <v>0.5</v>
      </c>
      <c r="J22" s="156">
        <v>0.5</v>
      </c>
      <c r="K22" s="157">
        <v>0.5</v>
      </c>
      <c r="L22" s="152" t="s">
        <v>307</v>
      </c>
      <c r="M22" s="156">
        <v>0.5</v>
      </c>
      <c r="N22" s="156">
        <v>0.5</v>
      </c>
      <c r="O22" s="157">
        <v>0.5</v>
      </c>
      <c r="P22" s="152" t="s">
        <v>307</v>
      </c>
      <c r="Q22" s="156"/>
      <c r="R22" s="156"/>
      <c r="S22" s="157"/>
    </row>
    <row r="23" spans="2:19" ht="37.5" customHeight="1" x14ac:dyDescent="0.35">
      <c r="B23" s="830"/>
      <c r="C23" s="833"/>
      <c r="D23" s="152" t="s">
        <v>308</v>
      </c>
      <c r="E23" s="153">
        <v>0</v>
      </c>
      <c r="F23" s="153">
        <v>0</v>
      </c>
      <c r="G23" s="154">
        <v>0</v>
      </c>
      <c r="H23" s="155" t="s">
        <v>308</v>
      </c>
      <c r="I23" s="156"/>
      <c r="J23" s="156"/>
      <c r="K23" s="157"/>
      <c r="L23" s="152" t="s">
        <v>308</v>
      </c>
      <c r="M23" s="156"/>
      <c r="N23" s="156"/>
      <c r="O23" s="157"/>
      <c r="P23" s="152" t="s">
        <v>308</v>
      </c>
      <c r="Q23" s="156"/>
      <c r="R23" s="156"/>
      <c r="S23" s="157"/>
    </row>
    <row r="24" spans="2:19" ht="14.75" customHeight="1" thickBot="1" x14ac:dyDescent="0.4">
      <c r="B24" s="158"/>
      <c r="C24" s="158"/>
      <c r="Q24" s="159"/>
      <c r="R24" s="159"/>
      <c r="S24" s="159"/>
    </row>
    <row r="25" spans="2:19" ht="30" customHeight="1" thickBot="1" x14ac:dyDescent="0.4">
      <c r="B25" s="158"/>
      <c r="C25" s="158"/>
      <c r="D25" s="805" t="s">
        <v>297</v>
      </c>
      <c r="E25" s="806"/>
      <c r="F25" s="806"/>
      <c r="G25" s="807"/>
      <c r="H25" s="805" t="s">
        <v>298</v>
      </c>
      <c r="I25" s="806"/>
      <c r="J25" s="806"/>
      <c r="K25" s="807"/>
      <c r="L25" s="805" t="s">
        <v>299</v>
      </c>
      <c r="M25" s="806"/>
      <c r="N25" s="806"/>
      <c r="O25" s="807"/>
      <c r="P25" s="805" t="s">
        <v>300</v>
      </c>
      <c r="Q25" s="806"/>
      <c r="R25" s="806"/>
      <c r="S25" s="807"/>
    </row>
    <row r="26" spans="2:19" ht="47.25" customHeight="1" x14ac:dyDescent="0.35">
      <c r="B26" s="828" t="s">
        <v>309</v>
      </c>
      <c r="C26" s="828" t="s">
        <v>310</v>
      </c>
      <c r="D26" s="834" t="s">
        <v>311</v>
      </c>
      <c r="E26" s="835"/>
      <c r="F26" s="160" t="s">
        <v>312</v>
      </c>
      <c r="G26" s="161" t="s">
        <v>313</v>
      </c>
      <c r="H26" s="834" t="s">
        <v>311</v>
      </c>
      <c r="I26" s="835"/>
      <c r="J26" s="160" t="s">
        <v>312</v>
      </c>
      <c r="K26" s="161" t="s">
        <v>313</v>
      </c>
      <c r="L26" s="834" t="s">
        <v>311</v>
      </c>
      <c r="M26" s="835"/>
      <c r="N26" s="160" t="s">
        <v>312</v>
      </c>
      <c r="O26" s="161" t="s">
        <v>313</v>
      </c>
      <c r="P26" s="834" t="s">
        <v>311</v>
      </c>
      <c r="Q26" s="835"/>
      <c r="R26" s="160" t="s">
        <v>312</v>
      </c>
      <c r="S26" s="161" t="s">
        <v>313</v>
      </c>
    </row>
    <row r="27" spans="2:19" ht="51" customHeight="1" x14ac:dyDescent="0.35">
      <c r="B27" s="829"/>
      <c r="C27" s="829"/>
      <c r="D27" s="162" t="s">
        <v>306</v>
      </c>
      <c r="E27" s="163">
        <v>0</v>
      </c>
      <c r="F27" s="855" t="s">
        <v>412</v>
      </c>
      <c r="G27" s="857" t="s">
        <v>508</v>
      </c>
      <c r="H27" s="162" t="s">
        <v>306</v>
      </c>
      <c r="I27" s="164">
        <v>47000</v>
      </c>
      <c r="J27" s="836" t="s">
        <v>412</v>
      </c>
      <c r="K27" s="838" t="s">
        <v>494</v>
      </c>
      <c r="L27" s="522" t="s">
        <v>306</v>
      </c>
      <c r="M27" s="523">
        <v>47000</v>
      </c>
      <c r="N27" s="846" t="s">
        <v>412</v>
      </c>
      <c r="O27" s="848" t="s">
        <v>494</v>
      </c>
      <c r="P27" s="162" t="s">
        <v>306</v>
      </c>
      <c r="Q27" s="164"/>
      <c r="R27" s="836"/>
      <c r="S27" s="838"/>
    </row>
    <row r="28" spans="2:19" ht="51" customHeight="1" x14ac:dyDescent="0.35">
      <c r="B28" s="830"/>
      <c r="C28" s="830"/>
      <c r="D28" s="165" t="s">
        <v>314</v>
      </c>
      <c r="E28" s="166">
        <v>0</v>
      </c>
      <c r="F28" s="856"/>
      <c r="G28" s="858"/>
      <c r="H28" s="165" t="s">
        <v>314</v>
      </c>
      <c r="I28" s="167">
        <v>0.5</v>
      </c>
      <c r="J28" s="837"/>
      <c r="K28" s="839"/>
      <c r="L28" s="524" t="s">
        <v>314</v>
      </c>
      <c r="M28" s="167">
        <v>0.5</v>
      </c>
      <c r="N28" s="847"/>
      <c r="O28" s="849"/>
      <c r="P28" s="165" t="s">
        <v>314</v>
      </c>
      <c r="Q28" s="167"/>
      <c r="R28" s="837"/>
      <c r="S28" s="839"/>
    </row>
    <row r="29" spans="2:19" ht="45.5" customHeight="1" x14ac:dyDescent="0.35">
      <c r="B29" s="840" t="s">
        <v>315</v>
      </c>
      <c r="C29" s="843" t="s">
        <v>316</v>
      </c>
      <c r="D29" s="168" t="s">
        <v>317</v>
      </c>
      <c r="E29" s="169" t="s">
        <v>296</v>
      </c>
      <c r="F29" s="169" t="s">
        <v>318</v>
      </c>
      <c r="G29" s="170" t="s">
        <v>319</v>
      </c>
      <c r="H29" s="168" t="s">
        <v>317</v>
      </c>
      <c r="I29" s="169" t="s">
        <v>296</v>
      </c>
      <c r="J29" s="169" t="s">
        <v>318</v>
      </c>
      <c r="K29" s="170" t="s">
        <v>319</v>
      </c>
      <c r="L29" s="168" t="s">
        <v>317</v>
      </c>
      <c r="M29" s="169" t="s">
        <v>296</v>
      </c>
      <c r="N29" s="169" t="s">
        <v>318</v>
      </c>
      <c r="O29" s="170" t="s">
        <v>319</v>
      </c>
      <c r="P29" s="168" t="s">
        <v>317</v>
      </c>
      <c r="Q29" s="169" t="s">
        <v>296</v>
      </c>
      <c r="R29" s="169" t="s">
        <v>318</v>
      </c>
      <c r="S29" s="170" t="s">
        <v>319</v>
      </c>
    </row>
    <row r="30" spans="2:19" ht="30" customHeight="1" x14ac:dyDescent="0.35">
      <c r="B30" s="841"/>
      <c r="C30" s="844"/>
      <c r="D30" s="171"/>
      <c r="E30" s="172"/>
      <c r="F30" s="172"/>
      <c r="G30" s="173"/>
      <c r="H30" s="174"/>
      <c r="I30" s="175"/>
      <c r="J30" s="174"/>
      <c r="K30" s="176"/>
      <c r="L30" s="174"/>
      <c r="M30" s="175"/>
      <c r="N30" s="174"/>
      <c r="O30" s="176"/>
      <c r="P30" s="174"/>
      <c r="Q30" s="175"/>
      <c r="R30" s="174"/>
      <c r="S30" s="176"/>
    </row>
    <row r="31" spans="2:19" ht="36.75" hidden="1" customHeight="1" outlineLevel="1" x14ac:dyDescent="0.35">
      <c r="B31" s="841"/>
      <c r="C31" s="844"/>
      <c r="D31" s="168" t="s">
        <v>317</v>
      </c>
      <c r="E31" s="169" t="s">
        <v>296</v>
      </c>
      <c r="F31" s="169" t="s">
        <v>318</v>
      </c>
      <c r="G31" s="170" t="s">
        <v>319</v>
      </c>
      <c r="H31" s="168" t="s">
        <v>317</v>
      </c>
      <c r="I31" s="169" t="s">
        <v>296</v>
      </c>
      <c r="J31" s="169" t="s">
        <v>318</v>
      </c>
      <c r="K31" s="170" t="s">
        <v>319</v>
      </c>
      <c r="L31" s="168" t="s">
        <v>317</v>
      </c>
      <c r="M31" s="169" t="s">
        <v>296</v>
      </c>
      <c r="N31" s="169" t="s">
        <v>318</v>
      </c>
      <c r="O31" s="170" t="s">
        <v>319</v>
      </c>
      <c r="P31" s="168" t="s">
        <v>317</v>
      </c>
      <c r="Q31" s="169" t="s">
        <v>296</v>
      </c>
      <c r="R31" s="169" t="s">
        <v>318</v>
      </c>
      <c r="S31" s="170" t="s">
        <v>319</v>
      </c>
    </row>
    <row r="32" spans="2:19" ht="30" hidden="1" customHeight="1" outlineLevel="1" x14ac:dyDescent="0.35">
      <c r="B32" s="841"/>
      <c r="C32" s="844"/>
      <c r="D32" s="171"/>
      <c r="E32" s="172"/>
      <c r="F32" s="172"/>
      <c r="G32" s="173"/>
      <c r="H32" s="174"/>
      <c r="I32" s="175"/>
      <c r="J32" s="174"/>
      <c r="K32" s="176"/>
      <c r="L32" s="174"/>
      <c r="M32" s="175"/>
      <c r="N32" s="174"/>
      <c r="O32" s="176"/>
      <c r="P32" s="174"/>
      <c r="Q32" s="175"/>
      <c r="R32" s="174"/>
      <c r="S32" s="176"/>
    </row>
    <row r="33" spans="2:19" ht="36" hidden="1" customHeight="1" outlineLevel="1" x14ac:dyDescent="0.35">
      <c r="B33" s="841"/>
      <c r="C33" s="844"/>
      <c r="D33" s="168" t="s">
        <v>317</v>
      </c>
      <c r="E33" s="169" t="s">
        <v>296</v>
      </c>
      <c r="F33" s="169" t="s">
        <v>318</v>
      </c>
      <c r="G33" s="170" t="s">
        <v>319</v>
      </c>
      <c r="H33" s="168" t="s">
        <v>317</v>
      </c>
      <c r="I33" s="169" t="s">
        <v>296</v>
      </c>
      <c r="J33" s="169" t="s">
        <v>318</v>
      </c>
      <c r="K33" s="170" t="s">
        <v>319</v>
      </c>
      <c r="L33" s="168" t="s">
        <v>317</v>
      </c>
      <c r="M33" s="169" t="s">
        <v>296</v>
      </c>
      <c r="N33" s="169" t="s">
        <v>318</v>
      </c>
      <c r="O33" s="170" t="s">
        <v>319</v>
      </c>
      <c r="P33" s="168" t="s">
        <v>317</v>
      </c>
      <c r="Q33" s="169" t="s">
        <v>296</v>
      </c>
      <c r="R33" s="169" t="s">
        <v>318</v>
      </c>
      <c r="S33" s="170" t="s">
        <v>319</v>
      </c>
    </row>
    <row r="34" spans="2:19" ht="30" hidden="1" customHeight="1" outlineLevel="1" x14ac:dyDescent="0.35">
      <c r="B34" s="841"/>
      <c r="C34" s="844"/>
      <c r="D34" s="171"/>
      <c r="E34" s="172"/>
      <c r="F34" s="172"/>
      <c r="G34" s="173"/>
      <c r="H34" s="174"/>
      <c r="I34" s="175"/>
      <c r="J34" s="174"/>
      <c r="K34" s="176"/>
      <c r="L34" s="174"/>
      <c r="M34" s="175"/>
      <c r="N34" s="174"/>
      <c r="O34" s="176"/>
      <c r="P34" s="174"/>
      <c r="Q34" s="175"/>
      <c r="R34" s="174"/>
      <c r="S34" s="176"/>
    </row>
    <row r="35" spans="2:19" ht="39" hidden="1" customHeight="1" outlineLevel="1" x14ac:dyDescent="0.35">
      <c r="B35" s="841"/>
      <c r="C35" s="844"/>
      <c r="D35" s="168" t="s">
        <v>317</v>
      </c>
      <c r="E35" s="169" t="s">
        <v>296</v>
      </c>
      <c r="F35" s="169" t="s">
        <v>318</v>
      </c>
      <c r="G35" s="170" t="s">
        <v>319</v>
      </c>
      <c r="H35" s="168" t="s">
        <v>317</v>
      </c>
      <c r="I35" s="169" t="s">
        <v>296</v>
      </c>
      <c r="J35" s="169" t="s">
        <v>318</v>
      </c>
      <c r="K35" s="170" t="s">
        <v>319</v>
      </c>
      <c r="L35" s="168" t="s">
        <v>317</v>
      </c>
      <c r="M35" s="169" t="s">
        <v>296</v>
      </c>
      <c r="N35" s="169" t="s">
        <v>318</v>
      </c>
      <c r="O35" s="170" t="s">
        <v>319</v>
      </c>
      <c r="P35" s="168" t="s">
        <v>317</v>
      </c>
      <c r="Q35" s="169" t="s">
        <v>296</v>
      </c>
      <c r="R35" s="169" t="s">
        <v>318</v>
      </c>
      <c r="S35" s="170" t="s">
        <v>319</v>
      </c>
    </row>
    <row r="36" spans="2:19" ht="30" hidden="1" customHeight="1" outlineLevel="1" x14ac:dyDescent="0.35">
      <c r="B36" s="841"/>
      <c r="C36" s="844"/>
      <c r="D36" s="171"/>
      <c r="E36" s="172"/>
      <c r="F36" s="172"/>
      <c r="G36" s="173"/>
      <c r="H36" s="174"/>
      <c r="I36" s="175"/>
      <c r="J36" s="174"/>
      <c r="K36" s="176"/>
      <c r="L36" s="174"/>
      <c r="M36" s="175"/>
      <c r="N36" s="174"/>
      <c r="O36" s="176"/>
      <c r="P36" s="174"/>
      <c r="Q36" s="175"/>
      <c r="R36" s="174"/>
      <c r="S36" s="176"/>
    </row>
    <row r="37" spans="2:19" ht="36.75" hidden="1" customHeight="1" outlineLevel="1" x14ac:dyDescent="0.35">
      <c r="B37" s="841"/>
      <c r="C37" s="844"/>
      <c r="D37" s="168" t="s">
        <v>317</v>
      </c>
      <c r="E37" s="169" t="s">
        <v>296</v>
      </c>
      <c r="F37" s="169" t="s">
        <v>318</v>
      </c>
      <c r="G37" s="170" t="s">
        <v>319</v>
      </c>
      <c r="H37" s="168" t="s">
        <v>317</v>
      </c>
      <c r="I37" s="169" t="s">
        <v>296</v>
      </c>
      <c r="J37" s="169" t="s">
        <v>318</v>
      </c>
      <c r="K37" s="170" t="s">
        <v>319</v>
      </c>
      <c r="L37" s="168" t="s">
        <v>317</v>
      </c>
      <c r="M37" s="169" t="s">
        <v>296</v>
      </c>
      <c r="N37" s="169" t="s">
        <v>318</v>
      </c>
      <c r="O37" s="170" t="s">
        <v>319</v>
      </c>
      <c r="P37" s="168" t="s">
        <v>317</v>
      </c>
      <c r="Q37" s="169" t="s">
        <v>296</v>
      </c>
      <c r="R37" s="169" t="s">
        <v>318</v>
      </c>
      <c r="S37" s="170" t="s">
        <v>319</v>
      </c>
    </row>
    <row r="38" spans="2:19" ht="30" hidden="1" customHeight="1" outlineLevel="1" x14ac:dyDescent="0.35">
      <c r="B38" s="842"/>
      <c r="C38" s="845"/>
      <c r="D38" s="171"/>
      <c r="E38" s="172"/>
      <c r="F38" s="172"/>
      <c r="G38" s="173"/>
      <c r="H38" s="174"/>
      <c r="I38" s="175"/>
      <c r="J38" s="174"/>
      <c r="K38" s="176"/>
      <c r="L38" s="174"/>
      <c r="M38" s="175"/>
      <c r="N38" s="174"/>
      <c r="O38" s="176"/>
      <c r="P38" s="174"/>
      <c r="Q38" s="175"/>
      <c r="R38" s="174"/>
      <c r="S38" s="176"/>
    </row>
    <row r="39" spans="2:19" ht="30" customHeight="1" collapsed="1" x14ac:dyDescent="0.35">
      <c r="B39" s="850" t="s">
        <v>320</v>
      </c>
      <c r="C39" s="850" t="s">
        <v>321</v>
      </c>
      <c r="D39" s="169" t="s">
        <v>322</v>
      </c>
      <c r="E39" s="169" t="s">
        <v>323</v>
      </c>
      <c r="F39" s="142" t="s">
        <v>324</v>
      </c>
      <c r="G39" s="177" t="s">
        <v>412</v>
      </c>
      <c r="H39" s="169" t="s">
        <v>322</v>
      </c>
      <c r="I39" s="169" t="s">
        <v>323</v>
      </c>
      <c r="J39" s="142" t="s">
        <v>324</v>
      </c>
      <c r="K39" s="178" t="s">
        <v>412</v>
      </c>
      <c r="L39" s="169" t="s">
        <v>322</v>
      </c>
      <c r="M39" s="169" t="s">
        <v>323</v>
      </c>
      <c r="N39" s="142" t="s">
        <v>324</v>
      </c>
      <c r="O39" s="176" t="s">
        <v>412</v>
      </c>
      <c r="P39" s="169" t="s">
        <v>322</v>
      </c>
      <c r="Q39" s="169" t="s">
        <v>323</v>
      </c>
      <c r="R39" s="142" t="s">
        <v>324</v>
      </c>
      <c r="S39" s="178"/>
    </row>
    <row r="40" spans="2:19" ht="30" customHeight="1" x14ac:dyDescent="0.35">
      <c r="B40" s="850"/>
      <c r="C40" s="850"/>
      <c r="D40" s="853">
        <v>0</v>
      </c>
      <c r="E40" s="853" t="s">
        <v>526</v>
      </c>
      <c r="F40" s="142" t="s">
        <v>325</v>
      </c>
      <c r="G40" s="179" t="s">
        <v>473</v>
      </c>
      <c r="H40" s="851">
        <v>3</v>
      </c>
      <c r="I40" s="851" t="s">
        <v>526</v>
      </c>
      <c r="J40" s="142" t="s">
        <v>325</v>
      </c>
      <c r="K40" s="180" t="s">
        <v>473</v>
      </c>
      <c r="L40" s="851">
        <v>1</v>
      </c>
      <c r="M40" s="851" t="s">
        <v>526</v>
      </c>
      <c r="N40" s="142" t="s">
        <v>325</v>
      </c>
      <c r="O40" s="180" t="s">
        <v>473</v>
      </c>
      <c r="P40" s="851"/>
      <c r="Q40" s="851"/>
      <c r="R40" s="142" t="s">
        <v>325</v>
      </c>
      <c r="S40" s="180"/>
    </row>
    <row r="41" spans="2:19" ht="30" customHeight="1" x14ac:dyDescent="0.35">
      <c r="B41" s="850"/>
      <c r="C41" s="850"/>
      <c r="D41" s="854"/>
      <c r="E41" s="854"/>
      <c r="F41" s="142" t="s">
        <v>326</v>
      </c>
      <c r="G41" s="173">
        <v>0</v>
      </c>
      <c r="H41" s="852"/>
      <c r="I41" s="852"/>
      <c r="J41" s="142" t="s">
        <v>326</v>
      </c>
      <c r="K41" s="176">
        <v>3</v>
      </c>
      <c r="L41" s="852"/>
      <c r="M41" s="852"/>
      <c r="N41" s="142" t="s">
        <v>326</v>
      </c>
      <c r="O41" s="176">
        <v>1</v>
      </c>
      <c r="P41" s="852"/>
      <c r="Q41" s="852"/>
      <c r="R41" s="142" t="s">
        <v>326</v>
      </c>
      <c r="S41" s="176"/>
    </row>
    <row r="42" spans="2:19" ht="30" hidden="1" customHeight="1" outlineLevel="1" x14ac:dyDescent="0.35">
      <c r="B42" s="850"/>
      <c r="C42" s="850"/>
      <c r="D42" s="169" t="s">
        <v>322</v>
      </c>
      <c r="E42" s="169" t="s">
        <v>323</v>
      </c>
      <c r="F42" s="142" t="s">
        <v>324</v>
      </c>
      <c r="G42" s="177"/>
      <c r="H42" s="169" t="s">
        <v>322</v>
      </c>
      <c r="I42" s="169" t="s">
        <v>323</v>
      </c>
      <c r="J42" s="142" t="s">
        <v>324</v>
      </c>
      <c r="K42" s="178"/>
      <c r="L42" s="169" t="s">
        <v>322</v>
      </c>
      <c r="M42" s="169" t="s">
        <v>323</v>
      </c>
      <c r="N42" s="142" t="s">
        <v>324</v>
      </c>
      <c r="O42" s="178"/>
      <c r="P42" s="169" t="s">
        <v>322</v>
      </c>
      <c r="Q42" s="169" t="s">
        <v>323</v>
      </c>
      <c r="R42" s="142" t="s">
        <v>324</v>
      </c>
      <c r="S42" s="178"/>
    </row>
    <row r="43" spans="2:19" ht="30" hidden="1" customHeight="1" outlineLevel="1" x14ac:dyDescent="0.35">
      <c r="B43" s="850"/>
      <c r="C43" s="850"/>
      <c r="D43" s="853"/>
      <c r="E43" s="853"/>
      <c r="F43" s="142" t="s">
        <v>325</v>
      </c>
      <c r="G43" s="179"/>
      <c r="H43" s="851"/>
      <c r="I43" s="851"/>
      <c r="J43" s="142" t="s">
        <v>325</v>
      </c>
      <c r="K43" s="180"/>
      <c r="L43" s="851"/>
      <c r="M43" s="851"/>
      <c r="N43" s="142" t="s">
        <v>325</v>
      </c>
      <c r="O43" s="180"/>
      <c r="P43" s="851"/>
      <c r="Q43" s="851"/>
      <c r="R43" s="142" t="s">
        <v>325</v>
      </c>
      <c r="S43" s="180"/>
    </row>
    <row r="44" spans="2:19" ht="30" hidden="1" customHeight="1" outlineLevel="1" x14ac:dyDescent="0.35">
      <c r="B44" s="850"/>
      <c r="C44" s="850"/>
      <c r="D44" s="854"/>
      <c r="E44" s="854"/>
      <c r="F44" s="142" t="s">
        <v>326</v>
      </c>
      <c r="G44" s="173"/>
      <c r="H44" s="852"/>
      <c r="I44" s="852"/>
      <c r="J44" s="142" t="s">
        <v>326</v>
      </c>
      <c r="K44" s="176"/>
      <c r="L44" s="852"/>
      <c r="M44" s="852"/>
      <c r="N44" s="142" t="s">
        <v>326</v>
      </c>
      <c r="O44" s="176"/>
      <c r="P44" s="852"/>
      <c r="Q44" s="852"/>
      <c r="R44" s="142" t="s">
        <v>326</v>
      </c>
      <c r="S44" s="176"/>
    </row>
    <row r="45" spans="2:19" ht="30" hidden="1" customHeight="1" outlineLevel="1" x14ac:dyDescent="0.35">
      <c r="B45" s="850"/>
      <c r="C45" s="850"/>
      <c r="D45" s="169" t="s">
        <v>322</v>
      </c>
      <c r="E45" s="169" t="s">
        <v>323</v>
      </c>
      <c r="F45" s="142" t="s">
        <v>324</v>
      </c>
      <c r="G45" s="177"/>
      <c r="H45" s="169" t="s">
        <v>322</v>
      </c>
      <c r="I45" s="169" t="s">
        <v>323</v>
      </c>
      <c r="J45" s="142" t="s">
        <v>324</v>
      </c>
      <c r="K45" s="178"/>
      <c r="L45" s="169" t="s">
        <v>322</v>
      </c>
      <c r="M45" s="169" t="s">
        <v>323</v>
      </c>
      <c r="N45" s="142" t="s">
        <v>324</v>
      </c>
      <c r="O45" s="178"/>
      <c r="P45" s="169" t="s">
        <v>322</v>
      </c>
      <c r="Q45" s="169" t="s">
        <v>323</v>
      </c>
      <c r="R45" s="142" t="s">
        <v>324</v>
      </c>
      <c r="S45" s="178"/>
    </row>
    <row r="46" spans="2:19" ht="30" hidden="1" customHeight="1" outlineLevel="1" x14ac:dyDescent="0.35">
      <c r="B46" s="850"/>
      <c r="C46" s="850"/>
      <c r="D46" s="853"/>
      <c r="E46" s="853"/>
      <c r="F46" s="142" t="s">
        <v>325</v>
      </c>
      <c r="G46" s="179"/>
      <c r="H46" s="851"/>
      <c r="I46" s="851"/>
      <c r="J46" s="142" t="s">
        <v>325</v>
      </c>
      <c r="K46" s="180"/>
      <c r="L46" s="851"/>
      <c r="M46" s="851"/>
      <c r="N46" s="142" t="s">
        <v>325</v>
      </c>
      <c r="O46" s="180"/>
      <c r="P46" s="851"/>
      <c r="Q46" s="851"/>
      <c r="R46" s="142" t="s">
        <v>325</v>
      </c>
      <c r="S46" s="180"/>
    </row>
    <row r="47" spans="2:19" ht="30" hidden="1" customHeight="1" outlineLevel="1" x14ac:dyDescent="0.35">
      <c r="B47" s="850"/>
      <c r="C47" s="850"/>
      <c r="D47" s="854"/>
      <c r="E47" s="854"/>
      <c r="F47" s="142" t="s">
        <v>326</v>
      </c>
      <c r="G47" s="173"/>
      <c r="H47" s="852"/>
      <c r="I47" s="852"/>
      <c r="J47" s="142" t="s">
        <v>326</v>
      </c>
      <c r="K47" s="176"/>
      <c r="L47" s="852"/>
      <c r="M47" s="852"/>
      <c r="N47" s="142" t="s">
        <v>326</v>
      </c>
      <c r="O47" s="176"/>
      <c r="P47" s="852"/>
      <c r="Q47" s="852"/>
      <c r="R47" s="142" t="s">
        <v>326</v>
      </c>
      <c r="S47" s="176"/>
    </row>
    <row r="48" spans="2:19" ht="30" hidden="1" customHeight="1" outlineLevel="1" x14ac:dyDescent="0.35">
      <c r="B48" s="850"/>
      <c r="C48" s="850"/>
      <c r="D48" s="169" t="s">
        <v>322</v>
      </c>
      <c r="E48" s="169" t="s">
        <v>323</v>
      </c>
      <c r="F48" s="142" t="s">
        <v>324</v>
      </c>
      <c r="G48" s="177"/>
      <c r="H48" s="169" t="s">
        <v>322</v>
      </c>
      <c r="I48" s="169" t="s">
        <v>323</v>
      </c>
      <c r="J48" s="142" t="s">
        <v>324</v>
      </c>
      <c r="K48" s="178"/>
      <c r="L48" s="169" t="s">
        <v>322</v>
      </c>
      <c r="M48" s="169" t="s">
        <v>323</v>
      </c>
      <c r="N48" s="142" t="s">
        <v>324</v>
      </c>
      <c r="O48" s="178"/>
      <c r="P48" s="169" t="s">
        <v>322</v>
      </c>
      <c r="Q48" s="169" t="s">
        <v>323</v>
      </c>
      <c r="R48" s="142" t="s">
        <v>324</v>
      </c>
      <c r="S48" s="178"/>
    </row>
    <row r="49" spans="2:19" ht="30" hidden="1" customHeight="1" outlineLevel="1" x14ac:dyDescent="0.35">
      <c r="B49" s="850"/>
      <c r="C49" s="850"/>
      <c r="D49" s="853"/>
      <c r="E49" s="853"/>
      <c r="F49" s="142" t="s">
        <v>325</v>
      </c>
      <c r="G49" s="179"/>
      <c r="H49" s="851"/>
      <c r="I49" s="851"/>
      <c r="J49" s="142" t="s">
        <v>325</v>
      </c>
      <c r="K49" s="180"/>
      <c r="L49" s="851"/>
      <c r="M49" s="851"/>
      <c r="N49" s="142" t="s">
        <v>325</v>
      </c>
      <c r="O49" s="180"/>
      <c r="P49" s="851"/>
      <c r="Q49" s="851"/>
      <c r="R49" s="142" t="s">
        <v>325</v>
      </c>
      <c r="S49" s="180"/>
    </row>
    <row r="50" spans="2:19" ht="30" hidden="1" customHeight="1" outlineLevel="1" x14ac:dyDescent="0.35">
      <c r="B50" s="850"/>
      <c r="C50" s="850"/>
      <c r="D50" s="854"/>
      <c r="E50" s="854"/>
      <c r="F50" s="142" t="s">
        <v>326</v>
      </c>
      <c r="G50" s="173"/>
      <c r="H50" s="852"/>
      <c r="I50" s="852"/>
      <c r="J50" s="142" t="s">
        <v>326</v>
      </c>
      <c r="K50" s="176"/>
      <c r="L50" s="852"/>
      <c r="M50" s="852"/>
      <c r="N50" s="142" t="s">
        <v>326</v>
      </c>
      <c r="O50" s="176"/>
      <c r="P50" s="852"/>
      <c r="Q50" s="852"/>
      <c r="R50" s="142" t="s">
        <v>326</v>
      </c>
      <c r="S50" s="176"/>
    </row>
    <row r="51" spans="2:19" ht="30" customHeight="1" collapsed="1" thickBot="1" x14ac:dyDescent="0.4">
      <c r="C51" s="181"/>
    </row>
    <row r="52" spans="2:19" ht="30" customHeight="1" thickBot="1" x14ac:dyDescent="0.4">
      <c r="D52" s="805" t="s">
        <v>297</v>
      </c>
      <c r="E52" s="806"/>
      <c r="F52" s="806"/>
      <c r="G52" s="807"/>
      <c r="H52" s="805" t="s">
        <v>298</v>
      </c>
      <c r="I52" s="806"/>
      <c r="J52" s="806"/>
      <c r="K52" s="807"/>
      <c r="L52" s="805" t="s">
        <v>299</v>
      </c>
      <c r="M52" s="806"/>
      <c r="N52" s="806"/>
      <c r="O52" s="807"/>
      <c r="P52" s="805" t="s">
        <v>300</v>
      </c>
      <c r="Q52" s="806"/>
      <c r="R52" s="806"/>
      <c r="S52" s="807"/>
    </row>
    <row r="53" spans="2:19" ht="30" customHeight="1" x14ac:dyDescent="0.35">
      <c r="B53" s="828" t="s">
        <v>327</v>
      </c>
      <c r="C53" s="828" t="s">
        <v>328</v>
      </c>
      <c r="D53" s="861" t="s">
        <v>329</v>
      </c>
      <c r="E53" s="862"/>
      <c r="F53" s="182" t="s">
        <v>296</v>
      </c>
      <c r="G53" s="183" t="s">
        <v>330</v>
      </c>
      <c r="H53" s="861" t="s">
        <v>329</v>
      </c>
      <c r="I53" s="862"/>
      <c r="J53" s="182" t="s">
        <v>296</v>
      </c>
      <c r="K53" s="183" t="s">
        <v>330</v>
      </c>
      <c r="L53" s="861" t="s">
        <v>329</v>
      </c>
      <c r="M53" s="862"/>
      <c r="N53" s="182" t="s">
        <v>296</v>
      </c>
      <c r="O53" s="183" t="s">
        <v>330</v>
      </c>
      <c r="P53" s="861" t="s">
        <v>329</v>
      </c>
      <c r="Q53" s="862"/>
      <c r="R53" s="182" t="s">
        <v>296</v>
      </c>
      <c r="S53" s="183" t="s">
        <v>330</v>
      </c>
    </row>
    <row r="54" spans="2:19" ht="45" customHeight="1" x14ac:dyDescent="0.35">
      <c r="B54" s="829"/>
      <c r="C54" s="829"/>
      <c r="D54" s="162" t="s">
        <v>306</v>
      </c>
      <c r="E54" s="163">
        <v>0</v>
      </c>
      <c r="F54" s="855" t="s">
        <v>458</v>
      </c>
      <c r="G54" s="857" t="s">
        <v>497</v>
      </c>
      <c r="H54" s="162" t="s">
        <v>306</v>
      </c>
      <c r="I54" s="164">
        <v>100</v>
      </c>
      <c r="J54" s="836" t="s">
        <v>458</v>
      </c>
      <c r="K54" s="838" t="s">
        <v>481</v>
      </c>
      <c r="L54" s="522" t="s">
        <v>306</v>
      </c>
      <c r="M54" s="523">
        <v>70</v>
      </c>
      <c r="N54" s="846" t="s">
        <v>458</v>
      </c>
      <c r="O54" s="848" t="s">
        <v>481</v>
      </c>
      <c r="P54" s="162" t="s">
        <v>306</v>
      </c>
      <c r="Q54" s="164"/>
      <c r="R54" s="836"/>
      <c r="S54" s="838"/>
    </row>
    <row r="55" spans="2:19" ht="45" customHeight="1" x14ac:dyDescent="0.35">
      <c r="B55" s="830"/>
      <c r="C55" s="830"/>
      <c r="D55" s="165" t="s">
        <v>314</v>
      </c>
      <c r="E55" s="166">
        <v>0</v>
      </c>
      <c r="F55" s="856"/>
      <c r="G55" s="858"/>
      <c r="H55" s="165" t="s">
        <v>314</v>
      </c>
      <c r="I55" s="167">
        <v>0.4</v>
      </c>
      <c r="J55" s="837"/>
      <c r="K55" s="839"/>
      <c r="L55" s="524" t="s">
        <v>314</v>
      </c>
      <c r="M55" s="167">
        <v>0.46</v>
      </c>
      <c r="N55" s="847"/>
      <c r="O55" s="849"/>
      <c r="P55" s="165" t="s">
        <v>314</v>
      </c>
      <c r="Q55" s="167"/>
      <c r="R55" s="837"/>
      <c r="S55" s="839"/>
    </row>
    <row r="56" spans="2:19" ht="30" customHeight="1" x14ac:dyDescent="0.35">
      <c r="B56" s="840" t="s">
        <v>331</v>
      </c>
      <c r="C56" s="840" t="s">
        <v>332</v>
      </c>
      <c r="D56" s="169" t="s">
        <v>333</v>
      </c>
      <c r="E56" s="184" t="s">
        <v>334</v>
      </c>
      <c r="F56" s="859" t="s">
        <v>335</v>
      </c>
      <c r="G56" s="860"/>
      <c r="H56" s="169" t="s">
        <v>333</v>
      </c>
      <c r="I56" s="184" t="s">
        <v>334</v>
      </c>
      <c r="J56" s="859" t="s">
        <v>335</v>
      </c>
      <c r="K56" s="860"/>
      <c r="L56" s="169" t="s">
        <v>333</v>
      </c>
      <c r="M56" s="184" t="s">
        <v>334</v>
      </c>
      <c r="N56" s="859" t="s">
        <v>335</v>
      </c>
      <c r="O56" s="860"/>
      <c r="P56" s="169" t="s">
        <v>333</v>
      </c>
      <c r="Q56" s="184" t="s">
        <v>334</v>
      </c>
      <c r="R56" s="859" t="s">
        <v>335</v>
      </c>
      <c r="S56" s="860"/>
    </row>
    <row r="57" spans="2:19" ht="30" customHeight="1" x14ac:dyDescent="0.35">
      <c r="B57" s="841"/>
      <c r="C57" s="842"/>
      <c r="D57" s="145">
        <v>0</v>
      </c>
      <c r="E57" s="185">
        <v>0</v>
      </c>
      <c r="F57" s="863" t="s">
        <v>451</v>
      </c>
      <c r="G57" s="864"/>
      <c r="H57" s="149">
        <v>100</v>
      </c>
      <c r="I57" s="186">
        <v>0.4</v>
      </c>
      <c r="J57" s="865" t="s">
        <v>451</v>
      </c>
      <c r="K57" s="866"/>
      <c r="L57" s="149">
        <v>70</v>
      </c>
      <c r="M57" s="186">
        <v>0.46</v>
      </c>
      <c r="N57" s="865" t="s">
        <v>451</v>
      </c>
      <c r="O57" s="866"/>
      <c r="P57" s="149"/>
      <c r="Q57" s="186"/>
      <c r="R57" s="865"/>
      <c r="S57" s="866"/>
    </row>
    <row r="58" spans="2:19" ht="30" customHeight="1" x14ac:dyDescent="0.35">
      <c r="B58" s="841"/>
      <c r="C58" s="840" t="s">
        <v>336</v>
      </c>
      <c r="D58" s="187" t="s">
        <v>335</v>
      </c>
      <c r="E58" s="188" t="s">
        <v>318</v>
      </c>
      <c r="F58" s="169" t="s">
        <v>296</v>
      </c>
      <c r="G58" s="189" t="s">
        <v>330</v>
      </c>
      <c r="H58" s="187" t="s">
        <v>335</v>
      </c>
      <c r="I58" s="188" t="s">
        <v>318</v>
      </c>
      <c r="J58" s="169" t="s">
        <v>296</v>
      </c>
      <c r="K58" s="189" t="s">
        <v>330</v>
      </c>
      <c r="L58" s="187" t="s">
        <v>335</v>
      </c>
      <c r="M58" s="188" t="s">
        <v>318</v>
      </c>
      <c r="N58" s="169" t="s">
        <v>296</v>
      </c>
      <c r="O58" s="189" t="s">
        <v>330</v>
      </c>
      <c r="P58" s="187" t="s">
        <v>335</v>
      </c>
      <c r="Q58" s="188" t="s">
        <v>318</v>
      </c>
      <c r="R58" s="169" t="s">
        <v>296</v>
      </c>
      <c r="S58" s="189" t="s">
        <v>330</v>
      </c>
    </row>
    <row r="59" spans="2:19" ht="30" customHeight="1" x14ac:dyDescent="0.35">
      <c r="B59" s="842"/>
      <c r="C59" s="870"/>
      <c r="D59" s="190"/>
      <c r="E59" s="191"/>
      <c r="F59" s="172"/>
      <c r="G59" s="192"/>
      <c r="H59" s="193"/>
      <c r="I59" s="194"/>
      <c r="J59" s="174"/>
      <c r="K59" s="195"/>
      <c r="L59" s="193"/>
      <c r="M59" s="194"/>
      <c r="N59" s="174"/>
      <c r="O59" s="195"/>
      <c r="P59" s="193"/>
      <c r="Q59" s="194"/>
      <c r="R59" s="174"/>
      <c r="S59" s="195"/>
    </row>
    <row r="60" spans="2:19" ht="30" customHeight="1" x14ac:dyDescent="0.35">
      <c r="B60" s="821" t="s">
        <v>731</v>
      </c>
      <c r="C60" s="821" t="s">
        <v>831</v>
      </c>
      <c r="D60" s="391" t="s">
        <v>823</v>
      </c>
      <c r="E60" s="392" t="s">
        <v>318</v>
      </c>
      <c r="F60" s="393" t="s">
        <v>296</v>
      </c>
      <c r="G60" s="394" t="s">
        <v>330</v>
      </c>
      <c r="H60" s="391" t="s">
        <v>823</v>
      </c>
      <c r="I60" s="392" t="s">
        <v>318</v>
      </c>
      <c r="J60" s="393" t="s">
        <v>296</v>
      </c>
      <c r="K60" s="394" t="s">
        <v>330</v>
      </c>
      <c r="L60" s="391" t="s">
        <v>823</v>
      </c>
      <c r="M60" s="392" t="s">
        <v>318</v>
      </c>
      <c r="N60" s="393" t="s">
        <v>296</v>
      </c>
      <c r="O60" s="394" t="s">
        <v>330</v>
      </c>
      <c r="P60" s="391" t="s">
        <v>823</v>
      </c>
      <c r="Q60" s="392" t="s">
        <v>318</v>
      </c>
      <c r="R60" s="393" t="s">
        <v>296</v>
      </c>
      <c r="S60" s="394" t="s">
        <v>330</v>
      </c>
    </row>
    <row r="61" spans="2:19" ht="60.75" customHeight="1" x14ac:dyDescent="0.35">
      <c r="B61" s="821"/>
      <c r="C61" s="821"/>
      <c r="D61" s="325"/>
      <c r="E61" s="326"/>
      <c r="F61" s="327"/>
      <c r="G61" s="328"/>
      <c r="H61" s="329"/>
      <c r="I61" s="330"/>
      <c r="J61" s="331"/>
      <c r="K61" s="332"/>
      <c r="L61" s="329"/>
      <c r="M61" s="330"/>
      <c r="N61" s="331"/>
      <c r="O61" s="332"/>
      <c r="P61" s="329"/>
      <c r="Q61" s="330"/>
      <c r="R61" s="331"/>
      <c r="S61" s="332"/>
    </row>
    <row r="62" spans="2:19" ht="30" customHeight="1" thickBot="1" x14ac:dyDescent="0.4">
      <c r="B62" s="158"/>
      <c r="C62" s="196"/>
    </row>
    <row r="63" spans="2:19" ht="30" customHeight="1" thickBot="1" x14ac:dyDescent="0.4">
      <c r="B63" s="158"/>
      <c r="C63" s="158"/>
      <c r="D63" s="805" t="s">
        <v>297</v>
      </c>
      <c r="E63" s="806"/>
      <c r="F63" s="806"/>
      <c r="G63" s="806"/>
      <c r="H63" s="805" t="s">
        <v>298</v>
      </c>
      <c r="I63" s="806"/>
      <c r="J63" s="806"/>
      <c r="K63" s="807"/>
      <c r="L63" s="806" t="s">
        <v>299</v>
      </c>
      <c r="M63" s="806"/>
      <c r="N63" s="806"/>
      <c r="O63" s="806"/>
      <c r="P63" s="805" t="s">
        <v>300</v>
      </c>
      <c r="Q63" s="806"/>
      <c r="R63" s="806"/>
      <c r="S63" s="807"/>
    </row>
    <row r="64" spans="2:19" ht="30" customHeight="1" x14ac:dyDescent="0.35">
      <c r="B64" s="828" t="s">
        <v>337</v>
      </c>
      <c r="C64" s="828" t="s">
        <v>338</v>
      </c>
      <c r="D64" s="834" t="s">
        <v>339</v>
      </c>
      <c r="E64" s="835"/>
      <c r="F64" s="861" t="s">
        <v>296</v>
      </c>
      <c r="G64" s="867"/>
      <c r="H64" s="868" t="s">
        <v>339</v>
      </c>
      <c r="I64" s="835"/>
      <c r="J64" s="861" t="s">
        <v>296</v>
      </c>
      <c r="K64" s="869"/>
      <c r="L64" s="868" t="s">
        <v>339</v>
      </c>
      <c r="M64" s="835"/>
      <c r="N64" s="861" t="s">
        <v>296</v>
      </c>
      <c r="O64" s="869"/>
      <c r="P64" s="868" t="s">
        <v>339</v>
      </c>
      <c r="Q64" s="835"/>
      <c r="R64" s="861" t="s">
        <v>296</v>
      </c>
      <c r="S64" s="869"/>
    </row>
    <row r="65" spans="2:19" ht="36.75" customHeight="1" x14ac:dyDescent="0.35">
      <c r="B65" s="830"/>
      <c r="C65" s="830"/>
      <c r="D65" s="879">
        <v>0</v>
      </c>
      <c r="E65" s="880"/>
      <c r="F65" s="881" t="s">
        <v>458</v>
      </c>
      <c r="G65" s="882"/>
      <c r="H65" s="873">
        <v>50</v>
      </c>
      <c r="I65" s="874"/>
      <c r="J65" s="875" t="s">
        <v>458</v>
      </c>
      <c r="K65" s="876"/>
      <c r="L65" s="883">
        <v>0.71</v>
      </c>
      <c r="M65" s="884"/>
      <c r="N65" s="875" t="s">
        <v>458</v>
      </c>
      <c r="O65" s="876"/>
      <c r="P65" s="873"/>
      <c r="Q65" s="874"/>
      <c r="R65" s="875"/>
      <c r="S65" s="876"/>
    </row>
    <row r="66" spans="2:19" ht="45" customHeight="1" x14ac:dyDescent="0.35">
      <c r="B66" s="840" t="s">
        <v>340</v>
      </c>
      <c r="C66" s="840" t="s">
        <v>650</v>
      </c>
      <c r="D66" s="169" t="s">
        <v>341</v>
      </c>
      <c r="E66" s="169" t="s">
        <v>342</v>
      </c>
      <c r="F66" s="859" t="s">
        <v>343</v>
      </c>
      <c r="G66" s="860"/>
      <c r="H66" s="197" t="s">
        <v>341</v>
      </c>
      <c r="I66" s="169" t="s">
        <v>342</v>
      </c>
      <c r="J66" s="877" t="s">
        <v>343</v>
      </c>
      <c r="K66" s="860"/>
      <c r="L66" s="197" t="s">
        <v>341</v>
      </c>
      <c r="M66" s="169" t="s">
        <v>342</v>
      </c>
      <c r="N66" s="877" t="s">
        <v>343</v>
      </c>
      <c r="O66" s="860"/>
      <c r="P66" s="197" t="s">
        <v>341</v>
      </c>
      <c r="Q66" s="169" t="s">
        <v>342</v>
      </c>
      <c r="R66" s="877" t="s">
        <v>343</v>
      </c>
      <c r="S66" s="860"/>
    </row>
    <row r="67" spans="2:19" ht="27" customHeight="1" x14ac:dyDescent="0.35">
      <c r="B67" s="842"/>
      <c r="C67" s="842"/>
      <c r="D67" s="145">
        <v>0</v>
      </c>
      <c r="E67" s="185">
        <v>0.5</v>
      </c>
      <c r="F67" s="878" t="s">
        <v>504</v>
      </c>
      <c r="G67" s="878"/>
      <c r="H67" s="149">
        <v>47000</v>
      </c>
      <c r="I67" s="186">
        <v>0.5</v>
      </c>
      <c r="J67" s="871" t="s">
        <v>490</v>
      </c>
      <c r="K67" s="872"/>
      <c r="L67" s="149">
        <v>33660</v>
      </c>
      <c r="M67" s="186">
        <v>0.5</v>
      </c>
      <c r="N67" s="871" t="s">
        <v>490</v>
      </c>
      <c r="O67" s="872"/>
      <c r="P67" s="149"/>
      <c r="Q67" s="186"/>
      <c r="R67" s="871"/>
      <c r="S67" s="872"/>
    </row>
    <row r="68" spans="2:19" ht="33.75" customHeight="1" x14ac:dyDescent="0.35">
      <c r="B68" s="821" t="s">
        <v>732</v>
      </c>
      <c r="C68" s="796" t="s">
        <v>733</v>
      </c>
      <c r="D68" s="393" t="s">
        <v>734</v>
      </c>
      <c r="E68" s="393" t="s">
        <v>824</v>
      </c>
      <c r="F68" s="799" t="s">
        <v>343</v>
      </c>
      <c r="G68" s="822"/>
      <c r="H68" s="395" t="s">
        <v>735</v>
      </c>
      <c r="I68" s="393" t="s">
        <v>824</v>
      </c>
      <c r="J68" s="823" t="s">
        <v>343</v>
      </c>
      <c r="K68" s="822"/>
      <c r="L68" s="395" t="s">
        <v>735</v>
      </c>
      <c r="M68" s="393" t="s">
        <v>824</v>
      </c>
      <c r="N68" s="823" t="s">
        <v>343</v>
      </c>
      <c r="O68" s="822"/>
      <c r="P68" s="395" t="s">
        <v>735</v>
      </c>
      <c r="Q68" s="393" t="s">
        <v>824</v>
      </c>
      <c r="R68" s="823" t="s">
        <v>343</v>
      </c>
      <c r="S68" s="822"/>
    </row>
    <row r="69" spans="2:19" ht="33.75" customHeight="1" x14ac:dyDescent="0.35">
      <c r="B69" s="821"/>
      <c r="C69" s="798"/>
      <c r="D69" s="333"/>
      <c r="E69" s="334"/>
      <c r="F69" s="824"/>
      <c r="G69" s="824"/>
      <c r="H69" s="335"/>
      <c r="I69" s="336"/>
      <c r="J69" s="825"/>
      <c r="K69" s="826"/>
      <c r="L69" s="335"/>
      <c r="M69" s="336"/>
      <c r="N69" s="825"/>
      <c r="O69" s="826"/>
      <c r="P69" s="335"/>
      <c r="Q69" s="336"/>
      <c r="R69" s="825"/>
      <c r="S69" s="826"/>
    </row>
    <row r="70" spans="2:19" ht="33.75" customHeight="1" x14ac:dyDescent="0.35">
      <c r="B70" s="821"/>
      <c r="C70" s="796" t="s">
        <v>736</v>
      </c>
      <c r="D70" s="393" t="s">
        <v>737</v>
      </c>
      <c r="E70" s="393" t="s">
        <v>335</v>
      </c>
      <c r="F70" s="799" t="s">
        <v>739</v>
      </c>
      <c r="G70" s="822"/>
      <c r="H70" s="395" t="s">
        <v>737</v>
      </c>
      <c r="I70" s="393" t="s">
        <v>738</v>
      </c>
      <c r="J70" s="823" t="s">
        <v>318</v>
      </c>
      <c r="K70" s="822"/>
      <c r="L70" s="395" t="s">
        <v>737</v>
      </c>
      <c r="M70" s="393" t="s">
        <v>738</v>
      </c>
      <c r="N70" s="823" t="s">
        <v>318</v>
      </c>
      <c r="O70" s="822"/>
      <c r="P70" s="395" t="s">
        <v>737</v>
      </c>
      <c r="Q70" s="393" t="s">
        <v>738</v>
      </c>
      <c r="R70" s="823" t="s">
        <v>318</v>
      </c>
      <c r="S70" s="822"/>
    </row>
    <row r="71" spans="2:19" ht="33.75" customHeight="1" thickBot="1" x14ac:dyDescent="0.4">
      <c r="B71" s="821"/>
      <c r="C71" s="798"/>
      <c r="D71" s="333"/>
      <c r="E71" s="334"/>
      <c r="F71" s="824"/>
      <c r="G71" s="824"/>
      <c r="H71" s="335"/>
      <c r="I71" s="336"/>
      <c r="J71" s="825"/>
      <c r="K71" s="826"/>
      <c r="L71" s="335"/>
      <c r="M71" s="336"/>
      <c r="N71" s="825"/>
      <c r="O71" s="826"/>
      <c r="P71" s="335"/>
      <c r="Q71" s="336"/>
      <c r="R71" s="825"/>
      <c r="S71" s="826"/>
    </row>
    <row r="72" spans="2:19" ht="37.5" customHeight="1" thickBot="1" x14ac:dyDescent="0.4">
      <c r="B72" s="158"/>
      <c r="C72" s="158"/>
      <c r="D72" s="805" t="s">
        <v>297</v>
      </c>
      <c r="E72" s="806"/>
      <c r="F72" s="806"/>
      <c r="G72" s="807"/>
      <c r="H72" s="805" t="s">
        <v>298</v>
      </c>
      <c r="I72" s="806"/>
      <c r="J72" s="806"/>
      <c r="K72" s="807"/>
      <c r="L72" s="805" t="s">
        <v>299</v>
      </c>
      <c r="M72" s="806"/>
      <c r="N72" s="806"/>
      <c r="O72" s="806"/>
      <c r="P72" s="806" t="s">
        <v>298</v>
      </c>
      <c r="Q72" s="806"/>
      <c r="R72" s="806"/>
      <c r="S72" s="807"/>
    </row>
    <row r="73" spans="2:19" ht="37.5" customHeight="1" x14ac:dyDescent="0.35">
      <c r="B73" s="828" t="s">
        <v>344</v>
      </c>
      <c r="C73" s="828" t="s">
        <v>345</v>
      </c>
      <c r="D73" s="198" t="s">
        <v>346</v>
      </c>
      <c r="E73" s="182" t="s">
        <v>347</v>
      </c>
      <c r="F73" s="861" t="s">
        <v>348</v>
      </c>
      <c r="G73" s="869"/>
      <c r="H73" s="198" t="s">
        <v>346</v>
      </c>
      <c r="I73" s="182" t="s">
        <v>347</v>
      </c>
      <c r="J73" s="861" t="s">
        <v>348</v>
      </c>
      <c r="K73" s="869"/>
      <c r="L73" s="198" t="s">
        <v>346</v>
      </c>
      <c r="M73" s="182" t="s">
        <v>347</v>
      </c>
      <c r="N73" s="861" t="s">
        <v>348</v>
      </c>
      <c r="O73" s="869"/>
      <c r="P73" s="198" t="s">
        <v>346</v>
      </c>
      <c r="Q73" s="182" t="s">
        <v>347</v>
      </c>
      <c r="R73" s="861" t="s">
        <v>348</v>
      </c>
      <c r="S73" s="869"/>
    </row>
    <row r="74" spans="2:19" ht="44.25" customHeight="1" x14ac:dyDescent="0.35">
      <c r="B74" s="829"/>
      <c r="C74" s="830"/>
      <c r="D74" s="526" t="s">
        <v>458</v>
      </c>
      <c r="E74" s="506" t="s">
        <v>473</v>
      </c>
      <c r="F74" s="886" t="s">
        <v>505</v>
      </c>
      <c r="G74" s="887"/>
      <c r="H74" s="523" t="s">
        <v>458</v>
      </c>
      <c r="I74" s="525" t="s">
        <v>473</v>
      </c>
      <c r="J74" s="888" t="s">
        <v>499</v>
      </c>
      <c r="K74" s="872"/>
      <c r="L74" s="523" t="s">
        <v>458</v>
      </c>
      <c r="M74" s="525" t="s">
        <v>473</v>
      </c>
      <c r="N74" s="888" t="s">
        <v>499</v>
      </c>
      <c r="O74" s="872"/>
      <c r="P74" s="201"/>
      <c r="Q74" s="202"/>
      <c r="R74" s="935"/>
      <c r="S74" s="936"/>
    </row>
    <row r="75" spans="2:19" ht="36.75" customHeight="1" x14ac:dyDescent="0.35">
      <c r="B75" s="829"/>
      <c r="C75" s="828" t="s">
        <v>648</v>
      </c>
      <c r="D75" s="169" t="s">
        <v>296</v>
      </c>
      <c r="E75" s="168" t="s">
        <v>349</v>
      </c>
      <c r="F75" s="859" t="s">
        <v>350</v>
      </c>
      <c r="G75" s="860"/>
      <c r="H75" s="169" t="s">
        <v>296</v>
      </c>
      <c r="I75" s="168" t="s">
        <v>349</v>
      </c>
      <c r="J75" s="859" t="s">
        <v>350</v>
      </c>
      <c r="K75" s="860"/>
      <c r="L75" s="169" t="s">
        <v>296</v>
      </c>
      <c r="M75" s="168" t="s">
        <v>349</v>
      </c>
      <c r="N75" s="859" t="s">
        <v>350</v>
      </c>
      <c r="O75" s="860"/>
      <c r="P75" s="169" t="s">
        <v>296</v>
      </c>
      <c r="Q75" s="168" t="s">
        <v>349</v>
      </c>
      <c r="R75" s="859" t="s">
        <v>350</v>
      </c>
      <c r="S75" s="860"/>
    </row>
    <row r="76" spans="2:19" ht="30" customHeight="1" x14ac:dyDescent="0.35">
      <c r="B76" s="829"/>
      <c r="C76" s="829"/>
      <c r="D76" s="172" t="s">
        <v>458</v>
      </c>
      <c r="E76" s="506" t="s">
        <v>966</v>
      </c>
      <c r="F76" s="881" t="s">
        <v>500</v>
      </c>
      <c r="G76" s="885"/>
      <c r="H76" s="174" t="s">
        <v>458</v>
      </c>
      <c r="I76" s="525" t="s">
        <v>966</v>
      </c>
      <c r="J76" s="875" t="s">
        <v>492</v>
      </c>
      <c r="K76" s="876"/>
      <c r="L76" s="174" t="s">
        <v>458</v>
      </c>
      <c r="M76" s="525" t="s">
        <v>966</v>
      </c>
      <c r="N76" s="875" t="s">
        <v>500</v>
      </c>
      <c r="O76" s="876"/>
      <c r="P76" s="174"/>
      <c r="Q76" s="202"/>
      <c r="R76" s="875"/>
      <c r="S76" s="876"/>
    </row>
    <row r="77" spans="2:19" ht="30" hidden="1" customHeight="1" outlineLevel="1" x14ac:dyDescent="0.35">
      <c r="B77" s="829"/>
      <c r="C77" s="829"/>
      <c r="D77" s="172"/>
      <c r="E77" s="200"/>
      <c r="F77" s="881"/>
      <c r="G77" s="885"/>
      <c r="H77" s="174"/>
      <c r="I77" s="202"/>
      <c r="J77" s="875"/>
      <c r="K77" s="876"/>
      <c r="L77" s="174"/>
      <c r="M77" s="202"/>
      <c r="N77" s="875"/>
      <c r="O77" s="876"/>
      <c r="P77" s="174"/>
      <c r="Q77" s="202"/>
      <c r="R77" s="875"/>
      <c r="S77" s="876"/>
    </row>
    <row r="78" spans="2:19" ht="30" hidden="1" customHeight="1" outlineLevel="1" x14ac:dyDescent="0.35">
      <c r="B78" s="829"/>
      <c r="C78" s="829"/>
      <c r="D78" s="172"/>
      <c r="E78" s="200"/>
      <c r="F78" s="881"/>
      <c r="G78" s="885"/>
      <c r="H78" s="174"/>
      <c r="I78" s="202"/>
      <c r="J78" s="875"/>
      <c r="K78" s="876"/>
      <c r="L78" s="174"/>
      <c r="M78" s="202"/>
      <c r="N78" s="875"/>
      <c r="O78" s="876"/>
      <c r="P78" s="174"/>
      <c r="Q78" s="202"/>
      <c r="R78" s="875"/>
      <c r="S78" s="876"/>
    </row>
    <row r="79" spans="2:19" ht="30" hidden="1" customHeight="1" outlineLevel="1" x14ac:dyDescent="0.35">
      <c r="B79" s="829"/>
      <c r="C79" s="829"/>
      <c r="D79" s="172"/>
      <c r="E79" s="200"/>
      <c r="F79" s="881"/>
      <c r="G79" s="885"/>
      <c r="H79" s="174"/>
      <c r="I79" s="202"/>
      <c r="J79" s="875"/>
      <c r="K79" s="876"/>
      <c r="L79" s="174"/>
      <c r="M79" s="202"/>
      <c r="N79" s="875"/>
      <c r="O79" s="876"/>
      <c r="P79" s="174"/>
      <c r="Q79" s="202"/>
      <c r="R79" s="875"/>
      <c r="S79" s="876"/>
    </row>
    <row r="80" spans="2:19" ht="30" hidden="1" customHeight="1" outlineLevel="1" x14ac:dyDescent="0.35">
      <c r="B80" s="829"/>
      <c r="C80" s="829"/>
      <c r="D80" s="172"/>
      <c r="E80" s="200"/>
      <c r="F80" s="881"/>
      <c r="G80" s="885"/>
      <c r="H80" s="174"/>
      <c r="I80" s="202"/>
      <c r="J80" s="875"/>
      <c r="K80" s="876"/>
      <c r="L80" s="174"/>
      <c r="M80" s="202"/>
      <c r="N80" s="875"/>
      <c r="O80" s="876"/>
      <c r="P80" s="174"/>
      <c r="Q80" s="202"/>
      <c r="R80" s="875"/>
      <c r="S80" s="876"/>
    </row>
    <row r="81" spans="2:19" ht="30" hidden="1" customHeight="1" outlineLevel="1" x14ac:dyDescent="0.35">
      <c r="B81" s="830"/>
      <c r="C81" s="830"/>
      <c r="D81" s="172"/>
      <c r="E81" s="200"/>
      <c r="F81" s="881"/>
      <c r="G81" s="885"/>
      <c r="H81" s="174"/>
      <c r="I81" s="202"/>
      <c r="J81" s="875"/>
      <c r="K81" s="876"/>
      <c r="L81" s="174"/>
      <c r="M81" s="202"/>
      <c r="N81" s="875"/>
      <c r="O81" s="876"/>
      <c r="P81" s="174"/>
      <c r="Q81" s="202"/>
      <c r="R81" s="875"/>
      <c r="S81" s="876"/>
    </row>
    <row r="82" spans="2:19" ht="35.25" customHeight="1" collapsed="1" x14ac:dyDescent="0.35">
      <c r="B82" s="840" t="s">
        <v>351</v>
      </c>
      <c r="C82" s="659" t="s">
        <v>649</v>
      </c>
      <c r="D82" s="184" t="s">
        <v>352</v>
      </c>
      <c r="E82" s="859" t="s">
        <v>335</v>
      </c>
      <c r="F82" s="893"/>
      <c r="G82" s="170" t="s">
        <v>296</v>
      </c>
      <c r="H82" s="184" t="s">
        <v>352</v>
      </c>
      <c r="I82" s="859" t="s">
        <v>335</v>
      </c>
      <c r="J82" s="893"/>
      <c r="K82" s="170" t="s">
        <v>296</v>
      </c>
      <c r="L82" s="184" t="s">
        <v>352</v>
      </c>
      <c r="M82" s="859" t="s">
        <v>335</v>
      </c>
      <c r="N82" s="893"/>
      <c r="O82" s="170" t="s">
        <v>296</v>
      </c>
      <c r="P82" s="184" t="s">
        <v>352</v>
      </c>
      <c r="Q82" s="859" t="s">
        <v>335</v>
      </c>
      <c r="R82" s="893"/>
      <c r="S82" s="170" t="s">
        <v>296</v>
      </c>
    </row>
    <row r="83" spans="2:19" ht="35.25" customHeight="1" x14ac:dyDescent="0.35">
      <c r="B83" s="841"/>
      <c r="C83" s="659"/>
      <c r="D83" s="203"/>
      <c r="E83" s="886"/>
      <c r="F83" s="890"/>
      <c r="G83" s="204"/>
      <c r="H83" s="205"/>
      <c r="I83" s="888"/>
      <c r="J83" s="889"/>
      <c r="K83" s="206"/>
      <c r="L83" s="205"/>
      <c r="M83" s="888"/>
      <c r="N83" s="889"/>
      <c r="O83" s="206"/>
      <c r="P83" s="205"/>
      <c r="Q83" s="888"/>
      <c r="R83" s="889"/>
      <c r="S83" s="206"/>
    </row>
    <row r="84" spans="2:19" ht="35.25" customHeight="1" outlineLevel="1" x14ac:dyDescent="0.35">
      <c r="B84" s="841"/>
      <c r="C84" s="659"/>
      <c r="D84" s="203"/>
      <c r="E84" s="886"/>
      <c r="F84" s="890"/>
      <c r="G84" s="204"/>
      <c r="H84" s="205"/>
      <c r="I84" s="888"/>
      <c r="J84" s="889"/>
      <c r="K84" s="206"/>
      <c r="L84" s="205"/>
      <c r="M84" s="888"/>
      <c r="N84" s="889"/>
      <c r="O84" s="206"/>
      <c r="P84" s="205"/>
      <c r="Q84" s="888"/>
      <c r="R84" s="889"/>
      <c r="S84" s="206"/>
    </row>
    <row r="85" spans="2:19" ht="35.25" customHeight="1" outlineLevel="1" x14ac:dyDescent="0.35">
      <c r="B85" s="841"/>
      <c r="C85" s="659"/>
      <c r="D85" s="203"/>
      <c r="E85" s="886"/>
      <c r="F85" s="890"/>
      <c r="G85" s="204"/>
      <c r="H85" s="205"/>
      <c r="I85" s="888"/>
      <c r="J85" s="889"/>
      <c r="K85" s="206"/>
      <c r="L85" s="205"/>
      <c r="M85" s="888"/>
      <c r="N85" s="889"/>
      <c r="O85" s="206"/>
      <c r="P85" s="205"/>
      <c r="Q85" s="888"/>
      <c r="R85" s="889"/>
      <c r="S85" s="206"/>
    </row>
    <row r="86" spans="2:19" ht="35.25" customHeight="1" outlineLevel="1" x14ac:dyDescent="0.35">
      <c r="B86" s="841"/>
      <c r="C86" s="659"/>
      <c r="D86" s="203"/>
      <c r="E86" s="886"/>
      <c r="F86" s="890"/>
      <c r="G86" s="204"/>
      <c r="H86" s="205"/>
      <c r="I86" s="888"/>
      <c r="J86" s="889"/>
      <c r="K86" s="206"/>
      <c r="L86" s="205"/>
      <c r="M86" s="888"/>
      <c r="N86" s="889"/>
      <c r="O86" s="206"/>
      <c r="P86" s="205"/>
      <c r="Q86" s="888"/>
      <c r="R86" s="889"/>
      <c r="S86" s="206"/>
    </row>
    <row r="87" spans="2:19" ht="35.25" customHeight="1" outlineLevel="1" x14ac:dyDescent="0.35">
      <c r="B87" s="841"/>
      <c r="C87" s="659"/>
      <c r="D87" s="203"/>
      <c r="E87" s="886"/>
      <c r="F87" s="890"/>
      <c r="G87" s="204"/>
      <c r="H87" s="205"/>
      <c r="I87" s="888"/>
      <c r="J87" s="889"/>
      <c r="K87" s="206"/>
      <c r="L87" s="205"/>
      <c r="M87" s="888"/>
      <c r="N87" s="889"/>
      <c r="O87" s="206"/>
      <c r="P87" s="205"/>
      <c r="Q87" s="888"/>
      <c r="R87" s="889"/>
      <c r="S87" s="206"/>
    </row>
    <row r="88" spans="2:19" ht="33" customHeight="1" outlineLevel="1" x14ac:dyDescent="0.35">
      <c r="B88" s="842"/>
      <c r="C88" s="659"/>
      <c r="D88" s="203"/>
      <c r="E88" s="886"/>
      <c r="F88" s="890"/>
      <c r="G88" s="204"/>
      <c r="H88" s="205"/>
      <c r="I88" s="888"/>
      <c r="J88" s="889"/>
      <c r="K88" s="206"/>
      <c r="L88" s="205"/>
      <c r="M88" s="888"/>
      <c r="N88" s="889"/>
      <c r="O88" s="206"/>
      <c r="P88" s="205"/>
      <c r="Q88" s="888"/>
      <c r="R88" s="889"/>
      <c r="S88" s="206"/>
    </row>
    <row r="89" spans="2:19" ht="31.5" customHeight="1" thickBot="1" x14ac:dyDescent="0.4">
      <c r="B89" s="158"/>
      <c r="C89" s="207"/>
    </row>
    <row r="90" spans="2:19" ht="30.75" customHeight="1" thickBot="1" x14ac:dyDescent="0.4">
      <c r="B90" s="158"/>
      <c r="C90" s="158"/>
      <c r="D90" s="805" t="s">
        <v>297</v>
      </c>
      <c r="E90" s="806"/>
      <c r="F90" s="806"/>
      <c r="G90" s="807"/>
      <c r="H90" s="899" t="s">
        <v>297</v>
      </c>
      <c r="I90" s="900"/>
      <c r="J90" s="900"/>
      <c r="K90" s="901"/>
      <c r="L90" s="806" t="s">
        <v>299</v>
      </c>
      <c r="M90" s="806"/>
      <c r="N90" s="806"/>
      <c r="O90" s="806"/>
      <c r="P90" s="806" t="s">
        <v>298</v>
      </c>
      <c r="Q90" s="806"/>
      <c r="R90" s="806"/>
      <c r="S90" s="807"/>
    </row>
    <row r="91" spans="2:19" ht="30.75" customHeight="1" x14ac:dyDescent="0.35">
      <c r="B91" s="828" t="s">
        <v>353</v>
      </c>
      <c r="C91" s="828" t="s">
        <v>354</v>
      </c>
      <c r="D91" s="861" t="s">
        <v>355</v>
      </c>
      <c r="E91" s="862"/>
      <c r="F91" s="182" t="s">
        <v>296</v>
      </c>
      <c r="G91" s="208" t="s">
        <v>335</v>
      </c>
      <c r="H91" s="891" t="s">
        <v>355</v>
      </c>
      <c r="I91" s="862"/>
      <c r="J91" s="182" t="s">
        <v>296</v>
      </c>
      <c r="K91" s="208" t="s">
        <v>335</v>
      </c>
      <c r="L91" s="891" t="s">
        <v>355</v>
      </c>
      <c r="M91" s="862"/>
      <c r="N91" s="182" t="s">
        <v>296</v>
      </c>
      <c r="O91" s="208" t="s">
        <v>335</v>
      </c>
      <c r="P91" s="891" t="s">
        <v>355</v>
      </c>
      <c r="Q91" s="862"/>
      <c r="R91" s="182" t="s">
        <v>296</v>
      </c>
      <c r="S91" s="208" t="s">
        <v>335</v>
      </c>
    </row>
    <row r="92" spans="2:19" ht="29.25" customHeight="1" x14ac:dyDescent="0.35">
      <c r="B92" s="830"/>
      <c r="C92" s="830"/>
      <c r="D92" s="881"/>
      <c r="E92" s="892"/>
      <c r="F92" s="199"/>
      <c r="G92" s="209"/>
      <c r="H92" s="210"/>
      <c r="I92" s="211"/>
      <c r="J92" s="201"/>
      <c r="K92" s="212"/>
      <c r="L92" s="210"/>
      <c r="M92" s="211"/>
      <c r="N92" s="201"/>
      <c r="O92" s="212"/>
      <c r="P92" s="210"/>
      <c r="Q92" s="211"/>
      <c r="R92" s="201"/>
      <c r="S92" s="212"/>
    </row>
    <row r="93" spans="2:19" ht="45" customHeight="1" x14ac:dyDescent="0.35">
      <c r="B93" s="894" t="s">
        <v>356</v>
      </c>
      <c r="C93" s="840" t="s">
        <v>357</v>
      </c>
      <c r="D93" s="169" t="s">
        <v>358</v>
      </c>
      <c r="E93" s="169" t="s">
        <v>359</v>
      </c>
      <c r="F93" s="184" t="s">
        <v>360</v>
      </c>
      <c r="G93" s="170" t="s">
        <v>361</v>
      </c>
      <c r="H93" s="169" t="s">
        <v>358</v>
      </c>
      <c r="I93" s="169" t="s">
        <v>359</v>
      </c>
      <c r="J93" s="184" t="s">
        <v>360</v>
      </c>
      <c r="K93" s="170" t="s">
        <v>361</v>
      </c>
      <c r="L93" s="169" t="s">
        <v>358</v>
      </c>
      <c r="M93" s="169" t="s">
        <v>359</v>
      </c>
      <c r="N93" s="184" t="s">
        <v>360</v>
      </c>
      <c r="O93" s="170" t="s">
        <v>361</v>
      </c>
      <c r="P93" s="169" t="s">
        <v>358</v>
      </c>
      <c r="Q93" s="169" t="s">
        <v>359</v>
      </c>
      <c r="R93" s="184" t="s">
        <v>360</v>
      </c>
      <c r="S93" s="170" t="s">
        <v>361</v>
      </c>
    </row>
    <row r="94" spans="2:19" ht="29.25" customHeight="1" x14ac:dyDescent="0.35">
      <c r="B94" s="894"/>
      <c r="C94" s="841"/>
      <c r="D94" s="895"/>
      <c r="E94" s="897"/>
      <c r="F94" s="895"/>
      <c r="G94" s="904"/>
      <c r="H94" s="906"/>
      <c r="I94" s="906"/>
      <c r="J94" s="906"/>
      <c r="K94" s="902"/>
      <c r="L94" s="906"/>
      <c r="M94" s="906"/>
      <c r="N94" s="906"/>
      <c r="O94" s="902"/>
      <c r="P94" s="906"/>
      <c r="Q94" s="906"/>
      <c r="R94" s="906"/>
      <c r="S94" s="902"/>
    </row>
    <row r="95" spans="2:19" ht="29.25" customHeight="1" x14ac:dyDescent="0.35">
      <c r="B95" s="894"/>
      <c r="C95" s="841"/>
      <c r="D95" s="896"/>
      <c r="E95" s="898"/>
      <c r="F95" s="896"/>
      <c r="G95" s="905"/>
      <c r="H95" s="907"/>
      <c r="I95" s="907"/>
      <c r="J95" s="907"/>
      <c r="K95" s="903"/>
      <c r="L95" s="907"/>
      <c r="M95" s="907"/>
      <c r="N95" s="907"/>
      <c r="O95" s="903"/>
      <c r="P95" s="907"/>
      <c r="Q95" s="907"/>
      <c r="R95" s="907"/>
      <c r="S95" s="903"/>
    </row>
    <row r="96" spans="2:19" ht="24" outlineLevel="1" x14ac:dyDescent="0.35">
      <c r="B96" s="894"/>
      <c r="C96" s="841"/>
      <c r="D96" s="169" t="s">
        <v>358</v>
      </c>
      <c r="E96" s="169" t="s">
        <v>359</v>
      </c>
      <c r="F96" s="184" t="s">
        <v>360</v>
      </c>
      <c r="G96" s="170" t="s">
        <v>361</v>
      </c>
      <c r="H96" s="169" t="s">
        <v>358</v>
      </c>
      <c r="I96" s="169" t="s">
        <v>359</v>
      </c>
      <c r="J96" s="184" t="s">
        <v>360</v>
      </c>
      <c r="K96" s="170" t="s">
        <v>361</v>
      </c>
      <c r="L96" s="169" t="s">
        <v>358</v>
      </c>
      <c r="M96" s="169" t="s">
        <v>359</v>
      </c>
      <c r="N96" s="184" t="s">
        <v>360</v>
      </c>
      <c r="O96" s="170" t="s">
        <v>361</v>
      </c>
      <c r="P96" s="169" t="s">
        <v>358</v>
      </c>
      <c r="Q96" s="169" t="s">
        <v>359</v>
      </c>
      <c r="R96" s="184" t="s">
        <v>360</v>
      </c>
      <c r="S96" s="170" t="s">
        <v>361</v>
      </c>
    </row>
    <row r="97" spans="2:19" ht="29.25" customHeight="1" outlineLevel="1" x14ac:dyDescent="0.35">
      <c r="B97" s="894"/>
      <c r="C97" s="841"/>
      <c r="D97" s="895"/>
      <c r="E97" s="897"/>
      <c r="F97" s="895"/>
      <c r="G97" s="904"/>
      <c r="H97" s="906"/>
      <c r="I97" s="906"/>
      <c r="J97" s="906"/>
      <c r="K97" s="902"/>
      <c r="L97" s="906"/>
      <c r="M97" s="906"/>
      <c r="N97" s="906"/>
      <c r="O97" s="902"/>
      <c r="P97" s="906"/>
      <c r="Q97" s="906"/>
      <c r="R97" s="906"/>
      <c r="S97" s="902"/>
    </row>
    <row r="98" spans="2:19" ht="29.25" customHeight="1" outlineLevel="1" x14ac:dyDescent="0.35">
      <c r="B98" s="894"/>
      <c r="C98" s="841"/>
      <c r="D98" s="896"/>
      <c r="E98" s="898"/>
      <c r="F98" s="896"/>
      <c r="G98" s="905"/>
      <c r="H98" s="907"/>
      <c r="I98" s="907"/>
      <c r="J98" s="907"/>
      <c r="K98" s="903"/>
      <c r="L98" s="907"/>
      <c r="M98" s="907"/>
      <c r="N98" s="907"/>
      <c r="O98" s="903"/>
      <c r="P98" s="907"/>
      <c r="Q98" s="907"/>
      <c r="R98" s="907"/>
      <c r="S98" s="903"/>
    </row>
    <row r="99" spans="2:19" ht="24" outlineLevel="1" x14ac:dyDescent="0.35">
      <c r="B99" s="894"/>
      <c r="C99" s="841"/>
      <c r="D99" s="169" t="s">
        <v>358</v>
      </c>
      <c r="E99" s="169" t="s">
        <v>359</v>
      </c>
      <c r="F99" s="184" t="s">
        <v>360</v>
      </c>
      <c r="G99" s="170" t="s">
        <v>361</v>
      </c>
      <c r="H99" s="169" t="s">
        <v>358</v>
      </c>
      <c r="I99" s="169" t="s">
        <v>359</v>
      </c>
      <c r="J99" s="184" t="s">
        <v>360</v>
      </c>
      <c r="K99" s="170" t="s">
        <v>361</v>
      </c>
      <c r="L99" s="169" t="s">
        <v>358</v>
      </c>
      <c r="M99" s="169" t="s">
        <v>359</v>
      </c>
      <c r="N99" s="184" t="s">
        <v>360</v>
      </c>
      <c r="O99" s="170" t="s">
        <v>361</v>
      </c>
      <c r="P99" s="169" t="s">
        <v>358</v>
      </c>
      <c r="Q99" s="169" t="s">
        <v>359</v>
      </c>
      <c r="R99" s="184" t="s">
        <v>360</v>
      </c>
      <c r="S99" s="170" t="s">
        <v>361</v>
      </c>
    </row>
    <row r="100" spans="2:19" ht="29.25" customHeight="1" outlineLevel="1" x14ac:dyDescent="0.35">
      <c r="B100" s="894"/>
      <c r="C100" s="841"/>
      <c r="D100" s="895"/>
      <c r="E100" s="897"/>
      <c r="F100" s="895"/>
      <c r="G100" s="904"/>
      <c r="H100" s="906"/>
      <c r="I100" s="906"/>
      <c r="J100" s="906"/>
      <c r="K100" s="902"/>
      <c r="L100" s="906"/>
      <c r="M100" s="906"/>
      <c r="N100" s="906"/>
      <c r="O100" s="902"/>
      <c r="P100" s="906"/>
      <c r="Q100" s="906"/>
      <c r="R100" s="906"/>
      <c r="S100" s="902"/>
    </row>
    <row r="101" spans="2:19" ht="29.25" customHeight="1" outlineLevel="1" x14ac:dyDescent="0.35">
      <c r="B101" s="894"/>
      <c r="C101" s="841"/>
      <c r="D101" s="896"/>
      <c r="E101" s="898"/>
      <c r="F101" s="896"/>
      <c r="G101" s="905"/>
      <c r="H101" s="907"/>
      <c r="I101" s="907"/>
      <c r="J101" s="907"/>
      <c r="K101" s="903"/>
      <c r="L101" s="907"/>
      <c r="M101" s="907"/>
      <c r="N101" s="907"/>
      <c r="O101" s="903"/>
      <c r="P101" s="907"/>
      <c r="Q101" s="907"/>
      <c r="R101" s="907"/>
      <c r="S101" s="903"/>
    </row>
    <row r="102" spans="2:19" ht="24" outlineLevel="1" x14ac:dyDescent="0.35">
      <c r="B102" s="894"/>
      <c r="C102" s="841"/>
      <c r="D102" s="169" t="s">
        <v>358</v>
      </c>
      <c r="E102" s="169" t="s">
        <v>359</v>
      </c>
      <c r="F102" s="184" t="s">
        <v>360</v>
      </c>
      <c r="G102" s="170" t="s">
        <v>361</v>
      </c>
      <c r="H102" s="169" t="s">
        <v>358</v>
      </c>
      <c r="I102" s="169" t="s">
        <v>359</v>
      </c>
      <c r="J102" s="184" t="s">
        <v>360</v>
      </c>
      <c r="K102" s="170" t="s">
        <v>361</v>
      </c>
      <c r="L102" s="169" t="s">
        <v>358</v>
      </c>
      <c r="M102" s="169" t="s">
        <v>359</v>
      </c>
      <c r="N102" s="184" t="s">
        <v>360</v>
      </c>
      <c r="O102" s="170" t="s">
        <v>361</v>
      </c>
      <c r="P102" s="169" t="s">
        <v>358</v>
      </c>
      <c r="Q102" s="169" t="s">
        <v>359</v>
      </c>
      <c r="R102" s="184" t="s">
        <v>360</v>
      </c>
      <c r="S102" s="170" t="s">
        <v>361</v>
      </c>
    </row>
    <row r="103" spans="2:19" ht="29.25" customHeight="1" outlineLevel="1" x14ac:dyDescent="0.35">
      <c r="B103" s="894"/>
      <c r="C103" s="841"/>
      <c r="D103" s="895"/>
      <c r="E103" s="897"/>
      <c r="F103" s="895"/>
      <c r="G103" s="904"/>
      <c r="H103" s="906"/>
      <c r="I103" s="906"/>
      <c r="J103" s="906"/>
      <c r="K103" s="902"/>
      <c r="L103" s="906"/>
      <c r="M103" s="906"/>
      <c r="N103" s="906"/>
      <c r="O103" s="902"/>
      <c r="P103" s="906"/>
      <c r="Q103" s="906"/>
      <c r="R103" s="906"/>
      <c r="S103" s="902"/>
    </row>
    <row r="104" spans="2:19" ht="29.25" customHeight="1" outlineLevel="1" x14ac:dyDescent="0.35">
      <c r="B104" s="894"/>
      <c r="C104" s="842"/>
      <c r="D104" s="896"/>
      <c r="E104" s="898"/>
      <c r="F104" s="896"/>
      <c r="G104" s="905"/>
      <c r="H104" s="907"/>
      <c r="I104" s="907"/>
      <c r="J104" s="907"/>
      <c r="K104" s="903"/>
      <c r="L104" s="907"/>
      <c r="M104" s="907"/>
      <c r="N104" s="907"/>
      <c r="O104" s="903"/>
      <c r="P104" s="907"/>
      <c r="Q104" s="907"/>
      <c r="R104" s="907"/>
      <c r="S104" s="903"/>
    </row>
    <row r="105" spans="2:19" ht="15" thickBot="1" x14ac:dyDescent="0.4">
      <c r="B105" s="158"/>
      <c r="C105" s="158"/>
    </row>
    <row r="106" spans="2:19" ht="15" thickBot="1" x14ac:dyDescent="0.4">
      <c r="B106" s="158"/>
      <c r="C106" s="158"/>
      <c r="D106" s="805" t="s">
        <v>297</v>
      </c>
      <c r="E106" s="806"/>
      <c r="F106" s="806"/>
      <c r="G106" s="807"/>
      <c r="H106" s="899" t="s">
        <v>362</v>
      </c>
      <c r="I106" s="900"/>
      <c r="J106" s="900"/>
      <c r="K106" s="901"/>
      <c r="L106" s="899" t="s">
        <v>299</v>
      </c>
      <c r="M106" s="900"/>
      <c r="N106" s="900"/>
      <c r="O106" s="901"/>
      <c r="P106" s="899" t="s">
        <v>300</v>
      </c>
      <c r="Q106" s="900"/>
      <c r="R106" s="900"/>
      <c r="S106" s="901"/>
    </row>
    <row r="107" spans="2:19" ht="33.75" customHeight="1" x14ac:dyDescent="0.35">
      <c r="B107" s="908" t="s">
        <v>363</v>
      </c>
      <c r="C107" s="828" t="s">
        <v>364</v>
      </c>
      <c r="D107" s="213" t="s">
        <v>365</v>
      </c>
      <c r="E107" s="214" t="s">
        <v>366</v>
      </c>
      <c r="F107" s="861" t="s">
        <v>367</v>
      </c>
      <c r="G107" s="869"/>
      <c r="H107" s="213" t="s">
        <v>365</v>
      </c>
      <c r="I107" s="214" t="s">
        <v>366</v>
      </c>
      <c r="J107" s="861" t="s">
        <v>367</v>
      </c>
      <c r="K107" s="869"/>
      <c r="L107" s="213" t="s">
        <v>365</v>
      </c>
      <c r="M107" s="214" t="s">
        <v>366</v>
      </c>
      <c r="N107" s="861" t="s">
        <v>367</v>
      </c>
      <c r="O107" s="869"/>
      <c r="P107" s="213" t="s">
        <v>365</v>
      </c>
      <c r="Q107" s="214" t="s">
        <v>366</v>
      </c>
      <c r="R107" s="861" t="s">
        <v>367</v>
      </c>
      <c r="S107" s="869"/>
    </row>
    <row r="108" spans="2:19" ht="30" customHeight="1" x14ac:dyDescent="0.35">
      <c r="B108" s="909"/>
      <c r="C108" s="830"/>
      <c r="D108" s="215"/>
      <c r="E108" s="216"/>
      <c r="F108" s="881"/>
      <c r="G108" s="885"/>
      <c r="H108" s="217"/>
      <c r="I108" s="218"/>
      <c r="J108" s="911"/>
      <c r="K108" s="912"/>
      <c r="L108" s="217"/>
      <c r="M108" s="218"/>
      <c r="N108" s="911"/>
      <c r="O108" s="912"/>
      <c r="P108" s="217"/>
      <c r="Q108" s="218"/>
      <c r="R108" s="911"/>
      <c r="S108" s="912"/>
    </row>
    <row r="109" spans="2:19" ht="32.25" customHeight="1" x14ac:dyDescent="0.35">
      <c r="B109" s="909"/>
      <c r="C109" s="908" t="s">
        <v>368</v>
      </c>
      <c r="D109" s="219" t="s">
        <v>365</v>
      </c>
      <c r="E109" s="169" t="s">
        <v>366</v>
      </c>
      <c r="F109" s="169" t="s">
        <v>369</v>
      </c>
      <c r="G109" s="189" t="s">
        <v>370</v>
      </c>
      <c r="H109" s="219" t="s">
        <v>365</v>
      </c>
      <c r="I109" s="169" t="s">
        <v>366</v>
      </c>
      <c r="J109" s="169" t="s">
        <v>369</v>
      </c>
      <c r="K109" s="189" t="s">
        <v>370</v>
      </c>
      <c r="L109" s="219" t="s">
        <v>365</v>
      </c>
      <c r="M109" s="169" t="s">
        <v>366</v>
      </c>
      <c r="N109" s="169" t="s">
        <v>369</v>
      </c>
      <c r="O109" s="189" t="s">
        <v>370</v>
      </c>
      <c r="P109" s="219" t="s">
        <v>365</v>
      </c>
      <c r="Q109" s="169" t="s">
        <v>366</v>
      </c>
      <c r="R109" s="169" t="s">
        <v>369</v>
      </c>
      <c r="S109" s="189" t="s">
        <v>370</v>
      </c>
    </row>
    <row r="110" spans="2:19" ht="27.75" customHeight="1" x14ac:dyDescent="0.35">
      <c r="B110" s="909"/>
      <c r="C110" s="909"/>
      <c r="D110" s="215"/>
      <c r="E110" s="185"/>
      <c r="F110" s="200"/>
      <c r="G110" s="209"/>
      <c r="H110" s="217"/>
      <c r="I110" s="186"/>
      <c r="J110" s="202"/>
      <c r="K110" s="212"/>
      <c r="L110" s="217"/>
      <c r="M110" s="186"/>
      <c r="N110" s="202"/>
      <c r="O110" s="212"/>
      <c r="P110" s="217"/>
      <c r="Q110" s="186"/>
      <c r="R110" s="202"/>
      <c r="S110" s="212"/>
    </row>
    <row r="111" spans="2:19" ht="27.75" customHeight="1" outlineLevel="1" x14ac:dyDescent="0.35">
      <c r="B111" s="909"/>
      <c r="C111" s="909"/>
      <c r="D111" s="219" t="s">
        <v>365</v>
      </c>
      <c r="E111" s="169" t="s">
        <v>366</v>
      </c>
      <c r="F111" s="169" t="s">
        <v>369</v>
      </c>
      <c r="G111" s="189" t="s">
        <v>370</v>
      </c>
      <c r="H111" s="219" t="s">
        <v>365</v>
      </c>
      <c r="I111" s="169" t="s">
        <v>366</v>
      </c>
      <c r="J111" s="169" t="s">
        <v>369</v>
      </c>
      <c r="K111" s="189" t="s">
        <v>370</v>
      </c>
      <c r="L111" s="219" t="s">
        <v>365</v>
      </c>
      <c r="M111" s="169" t="s">
        <v>366</v>
      </c>
      <c r="N111" s="169" t="s">
        <v>369</v>
      </c>
      <c r="O111" s="189" t="s">
        <v>370</v>
      </c>
      <c r="P111" s="219" t="s">
        <v>365</v>
      </c>
      <c r="Q111" s="169" t="s">
        <v>366</v>
      </c>
      <c r="R111" s="169" t="s">
        <v>369</v>
      </c>
      <c r="S111" s="189" t="s">
        <v>370</v>
      </c>
    </row>
    <row r="112" spans="2:19" ht="27.75" customHeight="1" outlineLevel="1" x14ac:dyDescent="0.35">
      <c r="B112" s="909"/>
      <c r="C112" s="909"/>
      <c r="D112" s="215"/>
      <c r="E112" s="185"/>
      <c r="F112" s="200"/>
      <c r="G112" s="209"/>
      <c r="H112" s="217"/>
      <c r="I112" s="186"/>
      <c r="J112" s="202"/>
      <c r="K112" s="212"/>
      <c r="L112" s="217"/>
      <c r="M112" s="186"/>
      <c r="N112" s="202"/>
      <c r="O112" s="212"/>
      <c r="P112" s="217"/>
      <c r="Q112" s="186"/>
      <c r="R112" s="202"/>
      <c r="S112" s="212"/>
    </row>
    <row r="113" spans="2:19" ht="27.75" customHeight="1" outlineLevel="1" x14ac:dyDescent="0.35">
      <c r="B113" s="909"/>
      <c r="C113" s="909"/>
      <c r="D113" s="219" t="s">
        <v>365</v>
      </c>
      <c r="E113" s="169" t="s">
        <v>366</v>
      </c>
      <c r="F113" s="169" t="s">
        <v>369</v>
      </c>
      <c r="G113" s="189" t="s">
        <v>370</v>
      </c>
      <c r="H113" s="219" t="s">
        <v>365</v>
      </c>
      <c r="I113" s="169" t="s">
        <v>366</v>
      </c>
      <c r="J113" s="169" t="s">
        <v>369</v>
      </c>
      <c r="K113" s="189" t="s">
        <v>370</v>
      </c>
      <c r="L113" s="219" t="s">
        <v>365</v>
      </c>
      <c r="M113" s="169" t="s">
        <v>366</v>
      </c>
      <c r="N113" s="169" t="s">
        <v>369</v>
      </c>
      <c r="O113" s="189" t="s">
        <v>370</v>
      </c>
      <c r="P113" s="219" t="s">
        <v>365</v>
      </c>
      <c r="Q113" s="169" t="s">
        <v>366</v>
      </c>
      <c r="R113" s="169" t="s">
        <v>369</v>
      </c>
      <c r="S113" s="189" t="s">
        <v>370</v>
      </c>
    </row>
    <row r="114" spans="2:19" ht="27.75" customHeight="1" outlineLevel="1" x14ac:dyDescent="0.35">
      <c r="B114" s="909"/>
      <c r="C114" s="909"/>
      <c r="D114" s="215"/>
      <c r="E114" s="185"/>
      <c r="F114" s="200"/>
      <c r="G114" s="209"/>
      <c r="H114" s="217"/>
      <c r="I114" s="186"/>
      <c r="J114" s="202"/>
      <c r="K114" s="212"/>
      <c r="L114" s="217"/>
      <c r="M114" s="186"/>
      <c r="N114" s="202"/>
      <c r="O114" s="212"/>
      <c r="P114" s="217"/>
      <c r="Q114" s="186"/>
      <c r="R114" s="202"/>
      <c r="S114" s="212"/>
    </row>
    <row r="115" spans="2:19" ht="27.75" customHeight="1" outlineLevel="1" x14ac:dyDescent="0.35">
      <c r="B115" s="909"/>
      <c r="C115" s="909"/>
      <c r="D115" s="219" t="s">
        <v>365</v>
      </c>
      <c r="E115" s="169" t="s">
        <v>366</v>
      </c>
      <c r="F115" s="169" t="s">
        <v>369</v>
      </c>
      <c r="G115" s="189" t="s">
        <v>370</v>
      </c>
      <c r="H115" s="219" t="s">
        <v>365</v>
      </c>
      <c r="I115" s="169" t="s">
        <v>366</v>
      </c>
      <c r="J115" s="169" t="s">
        <v>369</v>
      </c>
      <c r="K115" s="189" t="s">
        <v>370</v>
      </c>
      <c r="L115" s="219" t="s">
        <v>365</v>
      </c>
      <c r="M115" s="169" t="s">
        <v>366</v>
      </c>
      <c r="N115" s="169" t="s">
        <v>369</v>
      </c>
      <c r="O115" s="189" t="s">
        <v>370</v>
      </c>
      <c r="P115" s="219" t="s">
        <v>365</v>
      </c>
      <c r="Q115" s="169" t="s">
        <v>366</v>
      </c>
      <c r="R115" s="169" t="s">
        <v>369</v>
      </c>
      <c r="S115" s="189" t="s">
        <v>370</v>
      </c>
    </row>
    <row r="116" spans="2:19" ht="27.75" customHeight="1" outlineLevel="1" x14ac:dyDescent="0.35">
      <c r="B116" s="910"/>
      <c r="C116" s="910"/>
      <c r="D116" s="215"/>
      <c r="E116" s="185"/>
      <c r="F116" s="200"/>
      <c r="G116" s="209"/>
      <c r="H116" s="217"/>
      <c r="I116" s="186"/>
      <c r="J116" s="202"/>
      <c r="K116" s="212"/>
      <c r="L116" s="217"/>
      <c r="M116" s="186"/>
      <c r="N116" s="202"/>
      <c r="O116" s="212"/>
      <c r="P116" s="217"/>
      <c r="Q116" s="186"/>
      <c r="R116" s="202"/>
      <c r="S116" s="212"/>
    </row>
    <row r="117" spans="2:19" ht="26.25" customHeight="1" x14ac:dyDescent="0.35">
      <c r="B117" s="843" t="s">
        <v>371</v>
      </c>
      <c r="C117" s="915" t="s">
        <v>372</v>
      </c>
      <c r="D117" s="220" t="s">
        <v>373</v>
      </c>
      <c r="E117" s="220" t="s">
        <v>374</v>
      </c>
      <c r="F117" s="220" t="s">
        <v>296</v>
      </c>
      <c r="G117" s="221" t="s">
        <v>375</v>
      </c>
      <c r="H117" s="222" t="s">
        <v>373</v>
      </c>
      <c r="I117" s="220" t="s">
        <v>374</v>
      </c>
      <c r="J117" s="220" t="s">
        <v>296</v>
      </c>
      <c r="K117" s="221" t="s">
        <v>375</v>
      </c>
      <c r="L117" s="220" t="s">
        <v>373</v>
      </c>
      <c r="M117" s="220" t="s">
        <v>374</v>
      </c>
      <c r="N117" s="220" t="s">
        <v>296</v>
      </c>
      <c r="O117" s="221" t="s">
        <v>375</v>
      </c>
      <c r="P117" s="220" t="s">
        <v>373</v>
      </c>
      <c r="Q117" s="220" t="s">
        <v>374</v>
      </c>
      <c r="R117" s="220" t="s">
        <v>296</v>
      </c>
      <c r="S117" s="221" t="s">
        <v>375</v>
      </c>
    </row>
    <row r="118" spans="2:19" ht="32.25" customHeight="1" x14ac:dyDescent="0.35">
      <c r="B118" s="844"/>
      <c r="C118" s="916"/>
      <c r="D118" s="145"/>
      <c r="E118" s="145"/>
      <c r="F118" s="145"/>
      <c r="G118" s="145"/>
      <c r="H118" s="205"/>
      <c r="I118" s="149"/>
      <c r="J118" s="149"/>
      <c r="K118" s="206"/>
      <c r="L118" s="149"/>
      <c r="M118" s="149"/>
      <c r="N118" s="149"/>
      <c r="O118" s="206"/>
      <c r="P118" s="149"/>
      <c r="Q118" s="149"/>
      <c r="R118" s="149"/>
      <c r="S118" s="206"/>
    </row>
    <row r="119" spans="2:19" ht="32.25" customHeight="1" x14ac:dyDescent="0.35">
      <c r="B119" s="844"/>
      <c r="C119" s="843" t="s">
        <v>376</v>
      </c>
      <c r="D119" s="169" t="s">
        <v>377</v>
      </c>
      <c r="E119" s="859" t="s">
        <v>378</v>
      </c>
      <c r="F119" s="893"/>
      <c r="G119" s="170" t="s">
        <v>379</v>
      </c>
      <c r="H119" s="169" t="s">
        <v>377</v>
      </c>
      <c r="I119" s="859" t="s">
        <v>378</v>
      </c>
      <c r="J119" s="893"/>
      <c r="K119" s="170" t="s">
        <v>379</v>
      </c>
      <c r="L119" s="169" t="s">
        <v>377</v>
      </c>
      <c r="M119" s="859" t="s">
        <v>378</v>
      </c>
      <c r="N119" s="893"/>
      <c r="O119" s="170" t="s">
        <v>379</v>
      </c>
      <c r="P119" s="169" t="s">
        <v>377</v>
      </c>
      <c r="Q119" s="169" t="s">
        <v>378</v>
      </c>
      <c r="R119" s="859" t="s">
        <v>378</v>
      </c>
      <c r="S119" s="893"/>
    </row>
    <row r="120" spans="2:19" ht="23.25" customHeight="1" x14ac:dyDescent="0.35">
      <c r="B120" s="844"/>
      <c r="C120" s="844"/>
      <c r="D120" s="223"/>
      <c r="E120" s="917"/>
      <c r="F120" s="918"/>
      <c r="G120" s="173"/>
      <c r="H120" s="224"/>
      <c r="I120" s="913"/>
      <c r="J120" s="914"/>
      <c r="K120" s="195"/>
      <c r="L120" s="224"/>
      <c r="M120" s="913"/>
      <c r="N120" s="914"/>
      <c r="O120" s="176"/>
      <c r="P120" s="224"/>
      <c r="Q120" s="174"/>
      <c r="R120" s="913"/>
      <c r="S120" s="914"/>
    </row>
    <row r="121" spans="2:19" ht="23.25" customHeight="1" outlineLevel="1" x14ac:dyDescent="0.35">
      <c r="B121" s="844"/>
      <c r="C121" s="844"/>
      <c r="D121" s="169" t="s">
        <v>377</v>
      </c>
      <c r="E121" s="859" t="s">
        <v>378</v>
      </c>
      <c r="F121" s="893"/>
      <c r="G121" s="170" t="s">
        <v>379</v>
      </c>
      <c r="H121" s="169" t="s">
        <v>377</v>
      </c>
      <c r="I121" s="859" t="s">
        <v>378</v>
      </c>
      <c r="J121" s="893"/>
      <c r="K121" s="170" t="s">
        <v>379</v>
      </c>
      <c r="L121" s="169" t="s">
        <v>377</v>
      </c>
      <c r="M121" s="859" t="s">
        <v>378</v>
      </c>
      <c r="N121" s="893"/>
      <c r="O121" s="170" t="s">
        <v>379</v>
      </c>
      <c r="P121" s="169" t="s">
        <v>377</v>
      </c>
      <c r="Q121" s="169" t="s">
        <v>378</v>
      </c>
      <c r="R121" s="859" t="s">
        <v>378</v>
      </c>
      <c r="S121" s="893"/>
    </row>
    <row r="122" spans="2:19" ht="23.25" customHeight="1" outlineLevel="1" x14ac:dyDescent="0.35">
      <c r="B122" s="844"/>
      <c r="C122" s="844"/>
      <c r="D122" s="223"/>
      <c r="E122" s="917"/>
      <c r="F122" s="918"/>
      <c r="G122" s="173"/>
      <c r="H122" s="224"/>
      <c r="I122" s="913"/>
      <c r="J122" s="914"/>
      <c r="K122" s="176"/>
      <c r="L122" s="224"/>
      <c r="M122" s="913"/>
      <c r="N122" s="914"/>
      <c r="O122" s="176"/>
      <c r="P122" s="224"/>
      <c r="Q122" s="174"/>
      <c r="R122" s="913"/>
      <c r="S122" s="914"/>
    </row>
    <row r="123" spans="2:19" ht="23.25" customHeight="1" outlineLevel="1" x14ac:dyDescent="0.35">
      <c r="B123" s="844"/>
      <c r="C123" s="844"/>
      <c r="D123" s="169" t="s">
        <v>377</v>
      </c>
      <c r="E123" s="859" t="s">
        <v>378</v>
      </c>
      <c r="F123" s="893"/>
      <c r="G123" s="170" t="s">
        <v>379</v>
      </c>
      <c r="H123" s="169" t="s">
        <v>377</v>
      </c>
      <c r="I123" s="859" t="s">
        <v>378</v>
      </c>
      <c r="J123" s="893"/>
      <c r="K123" s="170" t="s">
        <v>379</v>
      </c>
      <c r="L123" s="169" t="s">
        <v>377</v>
      </c>
      <c r="M123" s="859" t="s">
        <v>378</v>
      </c>
      <c r="N123" s="893"/>
      <c r="O123" s="170" t="s">
        <v>379</v>
      </c>
      <c r="P123" s="169" t="s">
        <v>377</v>
      </c>
      <c r="Q123" s="169" t="s">
        <v>378</v>
      </c>
      <c r="R123" s="859" t="s">
        <v>378</v>
      </c>
      <c r="S123" s="893"/>
    </row>
    <row r="124" spans="2:19" ht="23.25" customHeight="1" outlineLevel="1" x14ac:dyDescent="0.35">
      <c r="B124" s="844"/>
      <c r="C124" s="844"/>
      <c r="D124" s="223"/>
      <c r="E124" s="917"/>
      <c r="F124" s="918"/>
      <c r="G124" s="173"/>
      <c r="H124" s="224"/>
      <c r="I124" s="913"/>
      <c r="J124" s="914"/>
      <c r="K124" s="176"/>
      <c r="L124" s="224"/>
      <c r="M124" s="913"/>
      <c r="N124" s="914"/>
      <c r="O124" s="176"/>
      <c r="P124" s="224"/>
      <c r="Q124" s="174"/>
      <c r="R124" s="913"/>
      <c r="S124" s="914"/>
    </row>
    <row r="125" spans="2:19" ht="23.25" customHeight="1" outlineLevel="1" x14ac:dyDescent="0.35">
      <c r="B125" s="844"/>
      <c r="C125" s="844"/>
      <c r="D125" s="169" t="s">
        <v>377</v>
      </c>
      <c r="E125" s="859" t="s">
        <v>378</v>
      </c>
      <c r="F125" s="893"/>
      <c r="G125" s="170" t="s">
        <v>379</v>
      </c>
      <c r="H125" s="169" t="s">
        <v>377</v>
      </c>
      <c r="I125" s="859" t="s">
        <v>378</v>
      </c>
      <c r="J125" s="893"/>
      <c r="K125" s="170" t="s">
        <v>379</v>
      </c>
      <c r="L125" s="169" t="s">
        <v>377</v>
      </c>
      <c r="M125" s="859" t="s">
        <v>378</v>
      </c>
      <c r="N125" s="893"/>
      <c r="O125" s="170" t="s">
        <v>379</v>
      </c>
      <c r="P125" s="169" t="s">
        <v>377</v>
      </c>
      <c r="Q125" s="169" t="s">
        <v>378</v>
      </c>
      <c r="R125" s="859" t="s">
        <v>378</v>
      </c>
      <c r="S125" s="893"/>
    </row>
    <row r="126" spans="2:19" ht="23.25" customHeight="1" outlineLevel="1" x14ac:dyDescent="0.35">
      <c r="B126" s="845"/>
      <c r="C126" s="845"/>
      <c r="D126" s="223"/>
      <c r="E126" s="917"/>
      <c r="F126" s="918"/>
      <c r="G126" s="173"/>
      <c r="H126" s="224"/>
      <c r="I126" s="913"/>
      <c r="J126" s="914"/>
      <c r="K126" s="176"/>
      <c r="L126" s="224"/>
      <c r="M126" s="913"/>
      <c r="N126" s="914"/>
      <c r="O126" s="176"/>
      <c r="P126" s="224"/>
      <c r="Q126" s="174"/>
      <c r="R126" s="913"/>
      <c r="S126" s="914"/>
    </row>
    <row r="127" spans="2:19" ht="15" thickBot="1" x14ac:dyDescent="0.4">
      <c r="B127" s="158"/>
      <c r="C127" s="158"/>
    </row>
    <row r="128" spans="2:19" ht="15" thickBot="1" x14ac:dyDescent="0.4">
      <c r="B128" s="158"/>
      <c r="C128" s="158"/>
      <c r="D128" s="805" t="s">
        <v>297</v>
      </c>
      <c r="E128" s="806"/>
      <c r="F128" s="806"/>
      <c r="G128" s="807"/>
      <c r="H128" s="805" t="s">
        <v>298</v>
      </c>
      <c r="I128" s="806"/>
      <c r="J128" s="806"/>
      <c r="K128" s="807"/>
      <c r="L128" s="806" t="s">
        <v>299</v>
      </c>
      <c r="M128" s="806"/>
      <c r="N128" s="806"/>
      <c r="O128" s="806"/>
      <c r="P128" s="805" t="s">
        <v>300</v>
      </c>
      <c r="Q128" s="806"/>
      <c r="R128" s="806"/>
      <c r="S128" s="807"/>
    </row>
    <row r="129" spans="2:19" x14ac:dyDescent="0.35">
      <c r="B129" s="828" t="s">
        <v>380</v>
      </c>
      <c r="C129" s="828" t="s">
        <v>381</v>
      </c>
      <c r="D129" s="861" t="s">
        <v>382</v>
      </c>
      <c r="E129" s="867"/>
      <c r="F129" s="867"/>
      <c r="G129" s="869"/>
      <c r="H129" s="861" t="s">
        <v>382</v>
      </c>
      <c r="I129" s="867"/>
      <c r="J129" s="867"/>
      <c r="K129" s="869"/>
      <c r="L129" s="861" t="s">
        <v>382</v>
      </c>
      <c r="M129" s="867"/>
      <c r="N129" s="867"/>
      <c r="O129" s="869"/>
      <c r="P129" s="861" t="s">
        <v>382</v>
      </c>
      <c r="Q129" s="867"/>
      <c r="R129" s="867"/>
      <c r="S129" s="869"/>
    </row>
    <row r="130" spans="2:19" ht="45" customHeight="1" x14ac:dyDescent="0.35">
      <c r="B130" s="830"/>
      <c r="C130" s="830"/>
      <c r="D130" s="929"/>
      <c r="E130" s="930"/>
      <c r="F130" s="930"/>
      <c r="G130" s="931"/>
      <c r="H130" s="932"/>
      <c r="I130" s="933"/>
      <c r="J130" s="933"/>
      <c r="K130" s="934"/>
      <c r="L130" s="932"/>
      <c r="M130" s="933"/>
      <c r="N130" s="933"/>
      <c r="O130" s="934"/>
      <c r="P130" s="932"/>
      <c r="Q130" s="933"/>
      <c r="R130" s="933"/>
      <c r="S130" s="934"/>
    </row>
    <row r="131" spans="2:19" ht="32.25" customHeight="1" x14ac:dyDescent="0.35">
      <c r="B131" s="840" t="s">
        <v>383</v>
      </c>
      <c r="C131" s="840" t="s">
        <v>384</v>
      </c>
      <c r="D131" s="220" t="s">
        <v>385</v>
      </c>
      <c r="E131" s="188" t="s">
        <v>296</v>
      </c>
      <c r="F131" s="169" t="s">
        <v>318</v>
      </c>
      <c r="G131" s="170" t="s">
        <v>335</v>
      </c>
      <c r="H131" s="220" t="s">
        <v>385</v>
      </c>
      <c r="I131" s="188" t="s">
        <v>296</v>
      </c>
      <c r="J131" s="169" t="s">
        <v>318</v>
      </c>
      <c r="K131" s="170" t="s">
        <v>335</v>
      </c>
      <c r="L131" s="220" t="s">
        <v>385</v>
      </c>
      <c r="M131" s="188" t="s">
        <v>296</v>
      </c>
      <c r="N131" s="169" t="s">
        <v>318</v>
      </c>
      <c r="O131" s="170" t="s">
        <v>335</v>
      </c>
      <c r="P131" s="220" t="s">
        <v>385</v>
      </c>
      <c r="Q131" s="188" t="s">
        <v>296</v>
      </c>
      <c r="R131" s="169" t="s">
        <v>318</v>
      </c>
      <c r="S131" s="170" t="s">
        <v>335</v>
      </c>
    </row>
    <row r="132" spans="2:19" ht="23.25" customHeight="1" x14ac:dyDescent="0.35">
      <c r="B132" s="841"/>
      <c r="C132" s="842"/>
      <c r="D132" s="145"/>
      <c r="E132" s="225"/>
      <c r="F132" s="172"/>
      <c r="G132" s="204"/>
      <c r="H132" s="149"/>
      <c r="I132" s="235"/>
      <c r="J132" s="149"/>
      <c r="K132" s="233"/>
      <c r="L132" s="149"/>
      <c r="M132" s="235"/>
      <c r="N132" s="149"/>
      <c r="O132" s="233"/>
      <c r="P132" s="149"/>
      <c r="Q132" s="235"/>
      <c r="R132" s="149"/>
      <c r="S132" s="233"/>
    </row>
    <row r="133" spans="2:19" ht="29.25" customHeight="1" x14ac:dyDescent="0.35">
      <c r="B133" s="841"/>
      <c r="C133" s="840" t="s">
        <v>386</v>
      </c>
      <c r="D133" s="169" t="s">
        <v>387</v>
      </c>
      <c r="E133" s="859" t="s">
        <v>388</v>
      </c>
      <c r="F133" s="893"/>
      <c r="G133" s="170" t="s">
        <v>389</v>
      </c>
      <c r="H133" s="169" t="s">
        <v>387</v>
      </c>
      <c r="I133" s="859" t="s">
        <v>388</v>
      </c>
      <c r="J133" s="893"/>
      <c r="K133" s="170" t="s">
        <v>389</v>
      </c>
      <c r="L133" s="169" t="s">
        <v>387</v>
      </c>
      <c r="M133" s="859" t="s">
        <v>388</v>
      </c>
      <c r="N133" s="893"/>
      <c r="O133" s="170" t="s">
        <v>389</v>
      </c>
      <c r="P133" s="169" t="s">
        <v>387</v>
      </c>
      <c r="Q133" s="859" t="s">
        <v>388</v>
      </c>
      <c r="R133" s="893"/>
      <c r="S133" s="170" t="s">
        <v>389</v>
      </c>
    </row>
    <row r="134" spans="2:19" ht="36.5" customHeight="1" x14ac:dyDescent="0.35">
      <c r="B134" s="842"/>
      <c r="C134" s="842"/>
      <c r="D134" s="223"/>
      <c r="E134" s="917"/>
      <c r="F134" s="918"/>
      <c r="G134" s="173"/>
      <c r="H134" s="224"/>
      <c r="I134" s="913"/>
      <c r="J134" s="914"/>
      <c r="K134" s="176"/>
      <c r="L134" s="224"/>
      <c r="M134" s="913"/>
      <c r="N134" s="914"/>
      <c r="O134" s="176"/>
      <c r="P134" s="224"/>
      <c r="Q134" s="913"/>
      <c r="R134" s="914"/>
      <c r="S134" s="176"/>
    </row>
    <row r="135" spans="2:19" ht="15" thickBot="1" x14ac:dyDescent="0.4"/>
    <row r="136" spans="2:19" hidden="1" x14ac:dyDescent="0.35"/>
    <row r="137" spans="2:19" hidden="1" x14ac:dyDescent="0.35"/>
    <row r="138" spans="2:19" hidden="1" x14ac:dyDescent="0.35"/>
    <row r="139" spans="2:19" hidden="1" x14ac:dyDescent="0.35"/>
    <row r="140" spans="2:19" hidden="1" x14ac:dyDescent="0.35">
      <c r="D140" t="s">
        <v>390</v>
      </c>
    </row>
    <row r="141" spans="2:19" hidden="1" x14ac:dyDescent="0.35">
      <c r="D141" t="s">
        <v>391</v>
      </c>
      <c r="E141" t="s">
        <v>392</v>
      </c>
      <c r="F141" t="s">
        <v>393</v>
      </c>
      <c r="H141" t="s">
        <v>394</v>
      </c>
      <c r="I141" t="s">
        <v>395</v>
      </c>
    </row>
    <row r="142" spans="2:19" hidden="1" x14ac:dyDescent="0.35">
      <c r="D142" t="s">
        <v>396</v>
      </c>
      <c r="E142" t="s">
        <v>397</v>
      </c>
      <c r="F142" t="s">
        <v>398</v>
      </c>
      <c r="H142" t="s">
        <v>399</v>
      </c>
      <c r="I142" t="s">
        <v>400</v>
      </c>
    </row>
    <row r="143" spans="2:19" hidden="1" x14ac:dyDescent="0.35">
      <c r="D143" t="s">
        <v>401</v>
      </c>
      <c r="E143" t="s">
        <v>402</v>
      </c>
      <c r="F143" t="s">
        <v>403</v>
      </c>
      <c r="H143" t="s">
        <v>404</v>
      </c>
      <c r="I143" t="s">
        <v>405</v>
      </c>
    </row>
    <row r="144" spans="2:19" hidden="1" x14ac:dyDescent="0.35">
      <c r="D144" t="s">
        <v>406</v>
      </c>
      <c r="F144" t="s">
        <v>407</v>
      </c>
      <c r="G144" t="s">
        <v>408</v>
      </c>
      <c r="H144" t="s">
        <v>409</v>
      </c>
      <c r="I144" t="s">
        <v>410</v>
      </c>
      <c r="K144" t="s">
        <v>411</v>
      </c>
    </row>
    <row r="145" spans="2:12" hidden="1" x14ac:dyDescent="0.35">
      <c r="D145" t="s">
        <v>412</v>
      </c>
      <c r="F145" t="s">
        <v>413</v>
      </c>
      <c r="G145" t="s">
        <v>414</v>
      </c>
      <c r="H145" t="s">
        <v>415</v>
      </c>
      <c r="I145" t="s">
        <v>416</v>
      </c>
      <c r="K145" t="s">
        <v>417</v>
      </c>
      <c r="L145" t="s">
        <v>418</v>
      </c>
    </row>
    <row r="146" spans="2:12" hidden="1" x14ac:dyDescent="0.35">
      <c r="D146" t="s">
        <v>419</v>
      </c>
      <c r="E146" s="226" t="s">
        <v>420</v>
      </c>
      <c r="G146" t="s">
        <v>421</v>
      </c>
      <c r="H146" t="s">
        <v>422</v>
      </c>
      <c r="K146" t="s">
        <v>423</v>
      </c>
      <c r="L146" t="s">
        <v>424</v>
      </c>
    </row>
    <row r="147" spans="2:12" hidden="1" x14ac:dyDescent="0.35">
      <c r="D147" t="s">
        <v>425</v>
      </c>
      <c r="E147" s="227" t="s">
        <v>426</v>
      </c>
      <c r="K147" t="s">
        <v>427</v>
      </c>
      <c r="L147" t="s">
        <v>428</v>
      </c>
    </row>
    <row r="148" spans="2:12" hidden="1" x14ac:dyDescent="0.35">
      <c r="E148" s="228" t="s">
        <v>429</v>
      </c>
      <c r="H148" t="s">
        <v>430</v>
      </c>
      <c r="K148" t="s">
        <v>431</v>
      </c>
      <c r="L148" t="s">
        <v>432</v>
      </c>
    </row>
    <row r="149" spans="2:12" hidden="1" x14ac:dyDescent="0.35">
      <c r="H149" t="s">
        <v>433</v>
      </c>
      <c r="K149" t="s">
        <v>434</v>
      </c>
      <c r="L149" t="s">
        <v>435</v>
      </c>
    </row>
    <row r="150" spans="2:12" hidden="1" x14ac:dyDescent="0.35">
      <c r="H150" t="s">
        <v>436</v>
      </c>
      <c r="K150" t="s">
        <v>437</v>
      </c>
      <c r="L150" t="s">
        <v>438</v>
      </c>
    </row>
    <row r="151" spans="2:12" hidden="1" x14ac:dyDescent="0.35">
      <c r="B151" t="s">
        <v>439</v>
      </c>
      <c r="C151" t="s">
        <v>440</v>
      </c>
      <c r="D151" t="s">
        <v>439</v>
      </c>
      <c r="G151" t="s">
        <v>441</v>
      </c>
      <c r="H151" t="s">
        <v>442</v>
      </c>
      <c r="J151" t="s">
        <v>263</v>
      </c>
      <c r="K151" t="s">
        <v>443</v>
      </c>
      <c r="L151" t="s">
        <v>444</v>
      </c>
    </row>
    <row r="152" spans="2:12" hidden="1" x14ac:dyDescent="0.35">
      <c r="B152">
        <v>1</v>
      </c>
      <c r="C152" t="s">
        <v>445</v>
      </c>
      <c r="D152" t="s">
        <v>446</v>
      </c>
      <c r="E152" t="s">
        <v>335</v>
      </c>
      <c r="F152" t="s">
        <v>11</v>
      </c>
      <c r="G152" t="s">
        <v>447</v>
      </c>
      <c r="H152" t="s">
        <v>448</v>
      </c>
      <c r="J152" t="s">
        <v>423</v>
      </c>
      <c r="K152" t="s">
        <v>449</v>
      </c>
    </row>
    <row r="153" spans="2:12" hidden="1" x14ac:dyDescent="0.35">
      <c r="B153">
        <v>2</v>
      </c>
      <c r="C153" t="s">
        <v>450</v>
      </c>
      <c r="D153" t="s">
        <v>451</v>
      </c>
      <c r="E153" t="s">
        <v>318</v>
      </c>
      <c r="F153" t="s">
        <v>18</v>
      </c>
      <c r="G153" t="s">
        <v>452</v>
      </c>
      <c r="J153" t="s">
        <v>453</v>
      </c>
      <c r="K153" t="s">
        <v>454</v>
      </c>
    </row>
    <row r="154" spans="2:12" hidden="1" x14ac:dyDescent="0.35">
      <c r="B154">
        <v>3</v>
      </c>
      <c r="C154" t="s">
        <v>455</v>
      </c>
      <c r="D154" t="s">
        <v>456</v>
      </c>
      <c r="E154" t="s">
        <v>296</v>
      </c>
      <c r="G154" t="s">
        <v>457</v>
      </c>
      <c r="J154" t="s">
        <v>458</v>
      </c>
      <c r="K154" t="s">
        <v>459</v>
      </c>
    </row>
    <row r="155" spans="2:12" hidden="1" x14ac:dyDescent="0.35">
      <c r="B155">
        <v>4</v>
      </c>
      <c r="C155" t="s">
        <v>448</v>
      </c>
      <c r="H155" t="s">
        <v>460</v>
      </c>
      <c r="I155" t="s">
        <v>461</v>
      </c>
      <c r="J155" t="s">
        <v>462</v>
      </c>
      <c r="K155" t="s">
        <v>463</v>
      </c>
    </row>
    <row r="156" spans="2:12" hidden="1" x14ac:dyDescent="0.35">
      <c r="D156" t="s">
        <v>457</v>
      </c>
      <c r="H156" t="s">
        <v>464</v>
      </c>
      <c r="I156" t="s">
        <v>465</v>
      </c>
      <c r="J156" t="s">
        <v>466</v>
      </c>
      <c r="K156" t="s">
        <v>467</v>
      </c>
    </row>
    <row r="157" spans="2:12" hidden="1" x14ac:dyDescent="0.35">
      <c r="D157" t="s">
        <v>468</v>
      </c>
      <c r="H157" t="s">
        <v>469</v>
      </c>
      <c r="I157" t="s">
        <v>470</v>
      </c>
      <c r="J157" t="s">
        <v>471</v>
      </c>
      <c r="K157" t="s">
        <v>472</v>
      </c>
    </row>
    <row r="158" spans="2:12" hidden="1" x14ac:dyDescent="0.35">
      <c r="D158" t="s">
        <v>473</v>
      </c>
      <c r="H158" t="s">
        <v>474</v>
      </c>
      <c r="J158" t="s">
        <v>475</v>
      </c>
      <c r="K158" t="s">
        <v>476</v>
      </c>
    </row>
    <row r="159" spans="2:12" hidden="1" x14ac:dyDescent="0.35">
      <c r="H159" t="s">
        <v>477</v>
      </c>
      <c r="J159" t="s">
        <v>478</v>
      </c>
    </row>
    <row r="160" spans="2:12" ht="58" hidden="1" x14ac:dyDescent="0.35">
      <c r="D160" s="181" t="s">
        <v>479</v>
      </c>
      <c r="E160" t="s">
        <v>480</v>
      </c>
      <c r="F160" t="s">
        <v>481</v>
      </c>
      <c r="G160" t="s">
        <v>482</v>
      </c>
      <c r="H160" t="s">
        <v>483</v>
      </c>
      <c r="I160" t="s">
        <v>484</v>
      </c>
      <c r="J160" t="s">
        <v>485</v>
      </c>
      <c r="K160" t="s">
        <v>486</v>
      </c>
    </row>
    <row r="161" spans="2:11" ht="72.5" hidden="1" x14ac:dyDescent="0.35">
      <c r="B161" t="s">
        <v>588</v>
      </c>
      <c r="C161" t="s">
        <v>587</v>
      </c>
      <c r="D161" s="181" t="s">
        <v>487</v>
      </c>
      <c r="E161" t="s">
        <v>488</v>
      </c>
      <c r="F161" t="s">
        <v>489</v>
      </c>
      <c r="G161" t="s">
        <v>490</v>
      </c>
      <c r="H161" t="s">
        <v>491</v>
      </c>
      <c r="I161" t="s">
        <v>492</v>
      </c>
      <c r="J161" t="s">
        <v>493</v>
      </c>
      <c r="K161" t="s">
        <v>494</v>
      </c>
    </row>
    <row r="162" spans="2:11" ht="43.5" hidden="1" x14ac:dyDescent="0.35">
      <c r="B162" t="s">
        <v>589</v>
      </c>
      <c r="C162" t="s">
        <v>586</v>
      </c>
      <c r="D162" s="181" t="s">
        <v>495</v>
      </c>
      <c r="E162" t="s">
        <v>496</v>
      </c>
      <c r="F162" t="s">
        <v>497</v>
      </c>
      <c r="G162" t="s">
        <v>498</v>
      </c>
      <c r="H162" t="s">
        <v>499</v>
      </c>
      <c r="I162" t="s">
        <v>500</v>
      </c>
      <c r="J162" t="s">
        <v>501</v>
      </c>
      <c r="K162" t="s">
        <v>502</v>
      </c>
    </row>
    <row r="163" spans="2:11" hidden="1" x14ac:dyDescent="0.35">
      <c r="B163" t="s">
        <v>590</v>
      </c>
      <c r="C163" t="s">
        <v>585</v>
      </c>
      <c r="F163" t="s">
        <v>503</v>
      </c>
      <c r="G163" t="s">
        <v>504</v>
      </c>
      <c r="H163" t="s">
        <v>505</v>
      </c>
      <c r="I163" t="s">
        <v>506</v>
      </c>
      <c r="J163" t="s">
        <v>507</v>
      </c>
      <c r="K163" t="s">
        <v>508</v>
      </c>
    </row>
    <row r="164" spans="2:11" hidden="1" x14ac:dyDescent="0.35">
      <c r="B164" t="s">
        <v>591</v>
      </c>
      <c r="G164" t="s">
        <v>509</v>
      </c>
      <c r="H164" t="s">
        <v>510</v>
      </c>
      <c r="I164" t="s">
        <v>511</v>
      </c>
      <c r="J164" t="s">
        <v>512</v>
      </c>
      <c r="K164" t="s">
        <v>513</v>
      </c>
    </row>
    <row r="165" spans="2:11" hidden="1" x14ac:dyDescent="0.35">
      <c r="C165" t="s">
        <v>514</v>
      </c>
      <c r="J165" t="s">
        <v>515</v>
      </c>
    </row>
    <row r="166" spans="2:11" hidden="1" x14ac:dyDescent="0.35">
      <c r="C166" t="s">
        <v>516</v>
      </c>
      <c r="I166" t="s">
        <v>517</v>
      </c>
      <c r="J166" t="s">
        <v>518</v>
      </c>
    </row>
    <row r="167" spans="2:11" hidden="1" x14ac:dyDescent="0.35">
      <c r="B167" s="236" t="s">
        <v>592</v>
      </c>
      <c r="C167" t="s">
        <v>519</v>
      </c>
      <c r="I167" t="s">
        <v>520</v>
      </c>
      <c r="J167" t="s">
        <v>521</v>
      </c>
    </row>
    <row r="168" spans="2:11" hidden="1" x14ac:dyDescent="0.35">
      <c r="B168" s="236" t="s">
        <v>29</v>
      </c>
      <c r="C168" t="s">
        <v>522</v>
      </c>
      <c r="D168" t="s">
        <v>523</v>
      </c>
      <c r="E168" t="s">
        <v>524</v>
      </c>
      <c r="I168" t="s">
        <v>525</v>
      </c>
      <c r="J168" t="s">
        <v>263</v>
      </c>
    </row>
    <row r="169" spans="2:11" hidden="1" x14ac:dyDescent="0.35">
      <c r="B169" s="236" t="s">
        <v>16</v>
      </c>
      <c r="D169" t="s">
        <v>526</v>
      </c>
      <c r="E169" t="s">
        <v>527</v>
      </c>
      <c r="H169" t="s">
        <v>399</v>
      </c>
      <c r="I169" t="s">
        <v>528</v>
      </c>
    </row>
    <row r="170" spans="2:11" hidden="1" x14ac:dyDescent="0.35">
      <c r="B170" s="236" t="s">
        <v>34</v>
      </c>
      <c r="D170" t="s">
        <v>529</v>
      </c>
      <c r="E170" t="s">
        <v>530</v>
      </c>
      <c r="H170" t="s">
        <v>409</v>
      </c>
      <c r="I170" t="s">
        <v>531</v>
      </c>
      <c r="J170" t="s">
        <v>532</v>
      </c>
    </row>
    <row r="171" spans="2:11" hidden="1" x14ac:dyDescent="0.35">
      <c r="B171" s="236" t="s">
        <v>593</v>
      </c>
      <c r="C171" t="s">
        <v>533</v>
      </c>
      <c r="D171" t="s">
        <v>534</v>
      </c>
      <c r="H171" t="s">
        <v>415</v>
      </c>
      <c r="I171" t="s">
        <v>535</v>
      </c>
      <c r="J171" t="s">
        <v>536</v>
      </c>
    </row>
    <row r="172" spans="2:11" hidden="1" x14ac:dyDescent="0.35">
      <c r="B172" s="236" t="s">
        <v>594</v>
      </c>
      <c r="C172" t="s">
        <v>537</v>
      </c>
      <c r="H172" t="s">
        <v>422</v>
      </c>
      <c r="I172" t="s">
        <v>538</v>
      </c>
    </row>
    <row r="173" spans="2:11" hidden="1" x14ac:dyDescent="0.35">
      <c r="B173" s="236" t="s">
        <v>595</v>
      </c>
      <c r="C173" t="s">
        <v>539</v>
      </c>
      <c r="E173" t="s">
        <v>540</v>
      </c>
      <c r="H173" t="s">
        <v>541</v>
      </c>
      <c r="I173" t="s">
        <v>542</v>
      </c>
    </row>
    <row r="174" spans="2:11" hidden="1" x14ac:dyDescent="0.35">
      <c r="B174" s="236" t="s">
        <v>596</v>
      </c>
      <c r="C174" t="s">
        <v>543</v>
      </c>
      <c r="E174" t="s">
        <v>544</v>
      </c>
      <c r="H174" t="s">
        <v>545</v>
      </c>
      <c r="I174" t="s">
        <v>546</v>
      </c>
    </row>
    <row r="175" spans="2:11" hidden="1" x14ac:dyDescent="0.35">
      <c r="B175" s="236" t="s">
        <v>597</v>
      </c>
      <c r="C175" t="s">
        <v>547</v>
      </c>
      <c r="E175" t="s">
        <v>548</v>
      </c>
      <c r="H175" t="s">
        <v>549</v>
      </c>
      <c r="I175" t="s">
        <v>550</v>
      </c>
    </row>
    <row r="176" spans="2:11" hidden="1" x14ac:dyDescent="0.35">
      <c r="B176" s="236" t="s">
        <v>598</v>
      </c>
      <c r="C176" t="s">
        <v>551</v>
      </c>
      <c r="E176" t="s">
        <v>552</v>
      </c>
      <c r="H176" t="s">
        <v>553</v>
      </c>
      <c r="I176" t="s">
        <v>554</v>
      </c>
    </row>
    <row r="177" spans="2:9" hidden="1" x14ac:dyDescent="0.35">
      <c r="B177" s="236" t="s">
        <v>599</v>
      </c>
      <c r="C177" t="s">
        <v>555</v>
      </c>
      <c r="E177" t="s">
        <v>556</v>
      </c>
      <c r="H177" t="s">
        <v>557</v>
      </c>
      <c r="I177" t="s">
        <v>558</v>
      </c>
    </row>
    <row r="178" spans="2:9" hidden="1" x14ac:dyDescent="0.35">
      <c r="B178" s="236" t="s">
        <v>600</v>
      </c>
      <c r="C178" t="s">
        <v>263</v>
      </c>
      <c r="E178" t="s">
        <v>559</v>
      </c>
      <c r="H178" t="s">
        <v>560</v>
      </c>
      <c r="I178" t="s">
        <v>561</v>
      </c>
    </row>
    <row r="179" spans="2:9" hidden="1" x14ac:dyDescent="0.35">
      <c r="B179" s="236" t="s">
        <v>601</v>
      </c>
      <c r="E179" t="s">
        <v>562</v>
      </c>
      <c r="H179" t="s">
        <v>563</v>
      </c>
      <c r="I179" t="s">
        <v>564</v>
      </c>
    </row>
    <row r="180" spans="2:9" hidden="1" x14ac:dyDescent="0.35">
      <c r="B180" s="236" t="s">
        <v>602</v>
      </c>
      <c r="E180" t="s">
        <v>565</v>
      </c>
      <c r="H180" t="s">
        <v>566</v>
      </c>
      <c r="I180" t="s">
        <v>567</v>
      </c>
    </row>
    <row r="181" spans="2:9" hidden="1" x14ac:dyDescent="0.35">
      <c r="B181" s="236" t="s">
        <v>603</v>
      </c>
      <c r="E181" t="s">
        <v>568</v>
      </c>
      <c r="H181" t="s">
        <v>569</v>
      </c>
      <c r="I181" t="s">
        <v>570</v>
      </c>
    </row>
    <row r="182" spans="2:9" hidden="1" x14ac:dyDescent="0.35">
      <c r="B182" s="236" t="s">
        <v>604</v>
      </c>
      <c r="H182" t="s">
        <v>571</v>
      </c>
      <c r="I182" t="s">
        <v>572</v>
      </c>
    </row>
    <row r="183" spans="2:9" hidden="1" x14ac:dyDescent="0.35">
      <c r="B183" s="236" t="s">
        <v>605</v>
      </c>
      <c r="H183" t="s">
        <v>573</v>
      </c>
    </row>
    <row r="184" spans="2:9" hidden="1" x14ac:dyDescent="0.35">
      <c r="B184" s="236" t="s">
        <v>606</v>
      </c>
      <c r="H184" t="s">
        <v>574</v>
      </c>
    </row>
    <row r="185" spans="2:9" hidden="1" x14ac:dyDescent="0.35">
      <c r="B185" s="236" t="s">
        <v>607</v>
      </c>
      <c r="H185" t="s">
        <v>575</v>
      </c>
    </row>
    <row r="186" spans="2:9" hidden="1" x14ac:dyDescent="0.35">
      <c r="B186" s="236" t="s">
        <v>608</v>
      </c>
      <c r="H186" t="s">
        <v>576</v>
      </c>
    </row>
    <row r="187" spans="2:9" hidden="1" x14ac:dyDescent="0.35">
      <c r="B187" s="236" t="s">
        <v>609</v>
      </c>
      <c r="D187" t="s">
        <v>577</v>
      </c>
      <c r="H187" t="s">
        <v>578</v>
      </c>
    </row>
    <row r="188" spans="2:9" hidden="1" x14ac:dyDescent="0.35">
      <c r="B188" s="236" t="s">
        <v>610</v>
      </c>
      <c r="D188" t="s">
        <v>579</v>
      </c>
      <c r="H188" t="s">
        <v>580</v>
      </c>
    </row>
    <row r="189" spans="2:9" hidden="1" x14ac:dyDescent="0.35">
      <c r="B189" s="236" t="s">
        <v>611</v>
      </c>
      <c r="D189" t="s">
        <v>581</v>
      </c>
      <c r="H189" t="s">
        <v>582</v>
      </c>
    </row>
    <row r="190" spans="2:9" hidden="1" x14ac:dyDescent="0.35">
      <c r="B190" s="236" t="s">
        <v>612</v>
      </c>
      <c r="D190" t="s">
        <v>579</v>
      </c>
      <c r="H190" t="s">
        <v>583</v>
      </c>
    </row>
    <row r="191" spans="2:9" hidden="1" x14ac:dyDescent="0.35">
      <c r="B191" s="236" t="s">
        <v>613</v>
      </c>
      <c r="D191" t="s">
        <v>584</v>
      </c>
    </row>
    <row r="192" spans="2:9" hidden="1" x14ac:dyDescent="0.35">
      <c r="B192" s="236" t="s">
        <v>614</v>
      </c>
      <c r="D192" t="s">
        <v>579</v>
      </c>
    </row>
    <row r="193" spans="2:2" hidden="1" x14ac:dyDescent="0.35">
      <c r="B193" s="236" t="s">
        <v>615</v>
      </c>
    </row>
    <row r="194" spans="2:2" hidden="1" x14ac:dyDescent="0.35">
      <c r="B194" s="236" t="s">
        <v>616</v>
      </c>
    </row>
    <row r="195" spans="2:2" hidden="1" x14ac:dyDescent="0.35">
      <c r="B195" s="236" t="s">
        <v>617</v>
      </c>
    </row>
    <row r="196" spans="2:2" hidden="1" x14ac:dyDescent="0.35">
      <c r="B196" s="236" t="s">
        <v>618</v>
      </c>
    </row>
    <row r="197" spans="2:2" hidden="1" x14ac:dyDescent="0.35">
      <c r="B197" s="236" t="s">
        <v>619</v>
      </c>
    </row>
    <row r="198" spans="2:2" hidden="1" x14ac:dyDescent="0.35">
      <c r="B198" s="236" t="s">
        <v>620</v>
      </c>
    </row>
    <row r="199" spans="2:2" hidden="1" x14ac:dyDescent="0.35">
      <c r="B199" s="236" t="s">
        <v>621</v>
      </c>
    </row>
    <row r="200" spans="2:2" hidden="1" x14ac:dyDescent="0.35">
      <c r="B200" s="236" t="s">
        <v>622</v>
      </c>
    </row>
    <row r="201" spans="2:2" hidden="1" x14ac:dyDescent="0.35">
      <c r="B201" s="236" t="s">
        <v>623</v>
      </c>
    </row>
    <row r="202" spans="2:2" hidden="1" x14ac:dyDescent="0.35">
      <c r="B202" s="236" t="s">
        <v>50</v>
      </c>
    </row>
    <row r="203" spans="2:2" hidden="1" x14ac:dyDescent="0.35">
      <c r="B203" s="236" t="s">
        <v>55</v>
      </c>
    </row>
    <row r="204" spans="2:2" hidden="1" x14ac:dyDescent="0.35">
      <c r="B204" s="236" t="s">
        <v>56</v>
      </c>
    </row>
    <row r="205" spans="2:2" hidden="1" x14ac:dyDescent="0.35">
      <c r="B205" s="236" t="s">
        <v>58</v>
      </c>
    </row>
    <row r="206" spans="2:2" hidden="1" x14ac:dyDescent="0.35">
      <c r="B206" s="236" t="s">
        <v>23</v>
      </c>
    </row>
    <row r="207" spans="2:2" hidden="1" x14ac:dyDescent="0.35">
      <c r="B207" s="236" t="s">
        <v>60</v>
      </c>
    </row>
    <row r="208" spans="2:2" hidden="1" x14ac:dyDescent="0.35">
      <c r="B208" s="236" t="s">
        <v>62</v>
      </c>
    </row>
    <row r="209" spans="2:2" hidden="1" x14ac:dyDescent="0.35">
      <c r="B209" s="236" t="s">
        <v>65</v>
      </c>
    </row>
    <row r="210" spans="2:2" hidden="1" x14ac:dyDescent="0.35">
      <c r="B210" s="236" t="s">
        <v>66</v>
      </c>
    </row>
    <row r="211" spans="2:2" hidden="1" x14ac:dyDescent="0.35">
      <c r="B211" s="236" t="s">
        <v>67</v>
      </c>
    </row>
    <row r="212" spans="2:2" hidden="1" x14ac:dyDescent="0.35">
      <c r="B212" s="236" t="s">
        <v>68</v>
      </c>
    </row>
    <row r="213" spans="2:2" hidden="1" x14ac:dyDescent="0.35">
      <c r="B213" s="236" t="s">
        <v>624</v>
      </c>
    </row>
    <row r="214" spans="2:2" hidden="1" x14ac:dyDescent="0.35">
      <c r="B214" s="236" t="s">
        <v>625</v>
      </c>
    </row>
    <row r="215" spans="2:2" hidden="1" x14ac:dyDescent="0.35">
      <c r="B215" s="236" t="s">
        <v>72</v>
      </c>
    </row>
    <row r="216" spans="2:2" hidden="1" x14ac:dyDescent="0.35">
      <c r="B216" s="236" t="s">
        <v>74</v>
      </c>
    </row>
    <row r="217" spans="2:2" hidden="1" x14ac:dyDescent="0.35">
      <c r="B217" s="236" t="s">
        <v>77</v>
      </c>
    </row>
    <row r="218" spans="2:2" hidden="1" x14ac:dyDescent="0.35">
      <c r="B218" s="236" t="s">
        <v>626</v>
      </c>
    </row>
    <row r="219" spans="2:2" hidden="1" x14ac:dyDescent="0.35">
      <c r="B219" s="236" t="s">
        <v>627</v>
      </c>
    </row>
    <row r="220" spans="2:2" hidden="1" x14ac:dyDescent="0.35">
      <c r="B220" s="236" t="s">
        <v>628</v>
      </c>
    </row>
    <row r="221" spans="2:2" hidden="1" x14ac:dyDescent="0.35">
      <c r="B221" s="236" t="s">
        <v>75</v>
      </c>
    </row>
    <row r="222" spans="2:2" hidden="1" x14ac:dyDescent="0.35">
      <c r="B222" s="236" t="s">
        <v>76</v>
      </c>
    </row>
    <row r="223" spans="2:2" hidden="1" x14ac:dyDescent="0.35">
      <c r="B223" s="236" t="s">
        <v>78</v>
      </c>
    </row>
    <row r="224" spans="2:2" hidden="1" x14ac:dyDescent="0.35">
      <c r="B224" s="236" t="s">
        <v>80</v>
      </c>
    </row>
    <row r="225" spans="2:2" hidden="1" x14ac:dyDescent="0.35">
      <c r="B225" s="236" t="s">
        <v>629</v>
      </c>
    </row>
    <row r="226" spans="2:2" hidden="1" x14ac:dyDescent="0.35">
      <c r="B226" s="236" t="s">
        <v>79</v>
      </c>
    </row>
    <row r="227" spans="2:2" hidden="1" x14ac:dyDescent="0.35">
      <c r="B227" s="236" t="s">
        <v>81</v>
      </c>
    </row>
    <row r="228" spans="2:2" hidden="1" x14ac:dyDescent="0.35">
      <c r="B228" s="236" t="s">
        <v>84</v>
      </c>
    </row>
    <row r="229" spans="2:2" hidden="1" x14ac:dyDescent="0.35">
      <c r="B229" s="236" t="s">
        <v>83</v>
      </c>
    </row>
    <row r="230" spans="2:2" hidden="1" x14ac:dyDescent="0.35">
      <c r="B230" s="236" t="s">
        <v>630</v>
      </c>
    </row>
    <row r="231" spans="2:2" hidden="1" x14ac:dyDescent="0.35">
      <c r="B231" s="236" t="s">
        <v>90</v>
      </c>
    </row>
    <row r="232" spans="2:2" hidden="1" x14ac:dyDescent="0.35">
      <c r="B232" s="236" t="s">
        <v>92</v>
      </c>
    </row>
    <row r="233" spans="2:2" hidden="1" x14ac:dyDescent="0.35">
      <c r="B233" s="236" t="s">
        <v>93</v>
      </c>
    </row>
    <row r="234" spans="2:2" hidden="1" x14ac:dyDescent="0.35">
      <c r="B234" s="236" t="s">
        <v>94</v>
      </c>
    </row>
    <row r="235" spans="2:2" hidden="1" x14ac:dyDescent="0.35">
      <c r="B235" s="236" t="s">
        <v>631</v>
      </c>
    </row>
    <row r="236" spans="2:2" hidden="1" x14ac:dyDescent="0.35">
      <c r="B236" s="236" t="s">
        <v>632</v>
      </c>
    </row>
    <row r="237" spans="2:2" hidden="1" x14ac:dyDescent="0.35">
      <c r="B237" s="236" t="s">
        <v>95</v>
      </c>
    </row>
    <row r="238" spans="2:2" hidden="1" x14ac:dyDescent="0.35">
      <c r="B238" s="236" t="s">
        <v>149</v>
      </c>
    </row>
    <row r="239" spans="2:2" hidden="1" x14ac:dyDescent="0.35">
      <c r="B239" s="236" t="s">
        <v>633</v>
      </c>
    </row>
    <row r="240" spans="2:2" ht="29" hidden="1" x14ac:dyDescent="0.35">
      <c r="B240" s="236" t="s">
        <v>634</v>
      </c>
    </row>
    <row r="241" spans="2:2" hidden="1" x14ac:dyDescent="0.35">
      <c r="B241" s="236" t="s">
        <v>100</v>
      </c>
    </row>
    <row r="242" spans="2:2" hidden="1" x14ac:dyDescent="0.35">
      <c r="B242" s="236" t="s">
        <v>102</v>
      </c>
    </row>
    <row r="243" spans="2:2" hidden="1" x14ac:dyDescent="0.35">
      <c r="B243" s="236" t="s">
        <v>635</v>
      </c>
    </row>
    <row r="244" spans="2:2" hidden="1" x14ac:dyDescent="0.35">
      <c r="B244" s="236" t="s">
        <v>150</v>
      </c>
    </row>
    <row r="245" spans="2:2" hidden="1" x14ac:dyDescent="0.35">
      <c r="B245" s="236" t="s">
        <v>167</v>
      </c>
    </row>
    <row r="246" spans="2:2" hidden="1" x14ac:dyDescent="0.35">
      <c r="B246" s="236" t="s">
        <v>101</v>
      </c>
    </row>
    <row r="247" spans="2:2" hidden="1" x14ac:dyDescent="0.35">
      <c r="B247" s="236" t="s">
        <v>105</v>
      </c>
    </row>
    <row r="248" spans="2:2" hidden="1" x14ac:dyDescent="0.35">
      <c r="B248" s="236" t="s">
        <v>99</v>
      </c>
    </row>
    <row r="249" spans="2:2" hidden="1" x14ac:dyDescent="0.35">
      <c r="B249" s="236" t="s">
        <v>121</v>
      </c>
    </row>
    <row r="250" spans="2:2" hidden="1" x14ac:dyDescent="0.35">
      <c r="B250" s="236" t="s">
        <v>636</v>
      </c>
    </row>
    <row r="251" spans="2:2" hidden="1" x14ac:dyDescent="0.35">
      <c r="B251" s="236" t="s">
        <v>107</v>
      </c>
    </row>
    <row r="252" spans="2:2" hidden="1" x14ac:dyDescent="0.35">
      <c r="B252" s="236" t="s">
        <v>110</v>
      </c>
    </row>
    <row r="253" spans="2:2" hidden="1" x14ac:dyDescent="0.35">
      <c r="B253" s="236" t="s">
        <v>116</v>
      </c>
    </row>
    <row r="254" spans="2:2" hidden="1" x14ac:dyDescent="0.35">
      <c r="B254" s="236" t="s">
        <v>113</v>
      </c>
    </row>
    <row r="255" spans="2:2" ht="29" hidden="1" x14ac:dyDescent="0.35">
      <c r="B255" s="236" t="s">
        <v>637</v>
      </c>
    </row>
    <row r="256" spans="2:2" hidden="1" x14ac:dyDescent="0.35">
      <c r="B256" s="236" t="s">
        <v>111</v>
      </c>
    </row>
    <row r="257" spans="2:2" hidden="1" x14ac:dyDescent="0.35">
      <c r="B257" s="236" t="s">
        <v>112</v>
      </c>
    </row>
    <row r="258" spans="2:2" hidden="1" x14ac:dyDescent="0.35">
      <c r="B258" s="236" t="s">
        <v>123</v>
      </c>
    </row>
    <row r="259" spans="2:2" hidden="1" x14ac:dyDescent="0.35">
      <c r="B259" s="236" t="s">
        <v>120</v>
      </c>
    </row>
    <row r="260" spans="2:2" hidden="1" x14ac:dyDescent="0.35">
      <c r="B260" s="236" t="s">
        <v>119</v>
      </c>
    </row>
    <row r="261" spans="2:2" hidden="1" x14ac:dyDescent="0.35">
      <c r="B261" s="236" t="s">
        <v>122</v>
      </c>
    </row>
    <row r="262" spans="2:2" hidden="1" x14ac:dyDescent="0.35">
      <c r="B262" s="236" t="s">
        <v>114</v>
      </c>
    </row>
    <row r="263" spans="2:2" hidden="1" x14ac:dyDescent="0.35">
      <c r="B263" s="236" t="s">
        <v>115</v>
      </c>
    </row>
    <row r="264" spans="2:2" hidden="1" x14ac:dyDescent="0.35">
      <c r="B264" s="236" t="s">
        <v>108</v>
      </c>
    </row>
    <row r="265" spans="2:2" hidden="1" x14ac:dyDescent="0.35">
      <c r="B265" s="236" t="s">
        <v>109</v>
      </c>
    </row>
    <row r="266" spans="2:2" hidden="1" x14ac:dyDescent="0.35">
      <c r="B266" s="236" t="s">
        <v>124</v>
      </c>
    </row>
    <row r="267" spans="2:2" hidden="1" x14ac:dyDescent="0.35">
      <c r="B267" s="236" t="s">
        <v>130</v>
      </c>
    </row>
    <row r="268" spans="2:2" hidden="1" x14ac:dyDescent="0.35">
      <c r="B268" s="236" t="s">
        <v>131</v>
      </c>
    </row>
    <row r="269" spans="2:2" hidden="1" x14ac:dyDescent="0.35">
      <c r="B269" s="236" t="s">
        <v>129</v>
      </c>
    </row>
    <row r="270" spans="2:2" hidden="1" x14ac:dyDescent="0.35">
      <c r="B270" s="236" t="s">
        <v>638</v>
      </c>
    </row>
    <row r="271" spans="2:2" hidden="1" x14ac:dyDescent="0.35">
      <c r="B271" s="236" t="s">
        <v>126</v>
      </c>
    </row>
    <row r="272" spans="2:2" hidden="1" x14ac:dyDescent="0.35">
      <c r="B272" s="236" t="s">
        <v>125</v>
      </c>
    </row>
    <row r="273" spans="2:2" hidden="1" x14ac:dyDescent="0.35">
      <c r="B273" s="236" t="s">
        <v>133</v>
      </c>
    </row>
    <row r="274" spans="2:2" hidden="1" x14ac:dyDescent="0.35">
      <c r="B274" s="236" t="s">
        <v>134</v>
      </c>
    </row>
    <row r="275" spans="2:2" hidden="1" x14ac:dyDescent="0.35">
      <c r="B275" s="236" t="s">
        <v>136</v>
      </c>
    </row>
    <row r="276" spans="2:2" hidden="1" x14ac:dyDescent="0.35">
      <c r="B276" s="236" t="s">
        <v>139</v>
      </c>
    </row>
    <row r="277" spans="2:2" hidden="1" x14ac:dyDescent="0.35">
      <c r="B277" s="236" t="s">
        <v>140</v>
      </c>
    </row>
    <row r="278" spans="2:2" hidden="1" x14ac:dyDescent="0.35">
      <c r="B278" s="236" t="s">
        <v>135</v>
      </c>
    </row>
    <row r="279" spans="2:2" hidden="1" x14ac:dyDescent="0.35">
      <c r="B279" s="236" t="s">
        <v>137</v>
      </c>
    </row>
    <row r="280" spans="2:2" hidden="1" x14ac:dyDescent="0.35">
      <c r="B280" s="236" t="s">
        <v>141</v>
      </c>
    </row>
    <row r="281" spans="2:2" hidden="1" x14ac:dyDescent="0.35">
      <c r="B281" s="236" t="s">
        <v>639</v>
      </c>
    </row>
    <row r="282" spans="2:2" hidden="1" x14ac:dyDescent="0.35">
      <c r="B282" s="236" t="s">
        <v>138</v>
      </c>
    </row>
    <row r="283" spans="2:2" hidden="1" x14ac:dyDescent="0.35">
      <c r="B283" s="236" t="s">
        <v>146</v>
      </c>
    </row>
    <row r="284" spans="2:2" hidden="1" x14ac:dyDescent="0.35">
      <c r="B284" s="236" t="s">
        <v>147</v>
      </c>
    </row>
    <row r="285" spans="2:2" hidden="1" x14ac:dyDescent="0.35">
      <c r="B285" s="236" t="s">
        <v>148</v>
      </c>
    </row>
    <row r="286" spans="2:2" hidden="1" x14ac:dyDescent="0.35">
      <c r="B286" s="236" t="s">
        <v>155</v>
      </c>
    </row>
    <row r="287" spans="2:2" hidden="1" x14ac:dyDescent="0.35">
      <c r="B287" s="236" t="s">
        <v>168</v>
      </c>
    </row>
    <row r="288" spans="2:2" hidden="1" x14ac:dyDescent="0.35">
      <c r="B288" s="236" t="s">
        <v>156</v>
      </c>
    </row>
    <row r="289" spans="2:2" hidden="1" x14ac:dyDescent="0.35">
      <c r="B289" s="236" t="s">
        <v>163</v>
      </c>
    </row>
    <row r="290" spans="2:2" hidden="1" x14ac:dyDescent="0.35">
      <c r="B290" s="236" t="s">
        <v>159</v>
      </c>
    </row>
    <row r="291" spans="2:2" hidden="1" x14ac:dyDescent="0.35">
      <c r="B291" s="236" t="s">
        <v>63</v>
      </c>
    </row>
    <row r="292" spans="2:2" hidden="1" x14ac:dyDescent="0.35">
      <c r="B292" s="236" t="s">
        <v>153</v>
      </c>
    </row>
    <row r="293" spans="2:2" hidden="1" x14ac:dyDescent="0.35">
      <c r="B293" s="236" t="s">
        <v>157</v>
      </c>
    </row>
    <row r="294" spans="2:2" hidden="1" x14ac:dyDescent="0.35">
      <c r="B294" s="236" t="s">
        <v>154</v>
      </c>
    </row>
    <row r="295" spans="2:2" hidden="1" x14ac:dyDescent="0.35">
      <c r="B295" s="236" t="s">
        <v>169</v>
      </c>
    </row>
    <row r="296" spans="2:2" hidden="1" x14ac:dyDescent="0.35">
      <c r="B296" s="236" t="s">
        <v>640</v>
      </c>
    </row>
    <row r="297" spans="2:2" hidden="1" x14ac:dyDescent="0.35">
      <c r="B297" s="236" t="s">
        <v>162</v>
      </c>
    </row>
    <row r="298" spans="2:2" hidden="1" x14ac:dyDescent="0.35">
      <c r="B298" s="236" t="s">
        <v>170</v>
      </c>
    </row>
    <row r="299" spans="2:2" hidden="1" x14ac:dyDescent="0.35">
      <c r="B299" s="236" t="s">
        <v>158</v>
      </c>
    </row>
    <row r="300" spans="2:2" hidden="1" x14ac:dyDescent="0.35">
      <c r="B300" s="236" t="s">
        <v>173</v>
      </c>
    </row>
    <row r="301" spans="2:2" hidden="1" x14ac:dyDescent="0.35">
      <c r="B301" s="236" t="s">
        <v>641</v>
      </c>
    </row>
    <row r="302" spans="2:2" hidden="1" x14ac:dyDescent="0.35">
      <c r="B302" s="236" t="s">
        <v>178</v>
      </c>
    </row>
    <row r="303" spans="2:2" hidden="1" x14ac:dyDescent="0.35">
      <c r="B303" s="236" t="s">
        <v>175</v>
      </c>
    </row>
    <row r="304" spans="2:2" hidden="1" x14ac:dyDescent="0.35">
      <c r="B304" s="236" t="s">
        <v>174</v>
      </c>
    </row>
    <row r="305" spans="2:2" hidden="1" x14ac:dyDescent="0.35">
      <c r="B305" s="236" t="s">
        <v>183</v>
      </c>
    </row>
    <row r="306" spans="2:2" hidden="1" x14ac:dyDescent="0.35">
      <c r="B306" s="236" t="s">
        <v>179</v>
      </c>
    </row>
    <row r="307" spans="2:2" hidden="1" x14ac:dyDescent="0.35">
      <c r="B307" s="236" t="s">
        <v>180</v>
      </c>
    </row>
    <row r="308" spans="2:2" hidden="1" x14ac:dyDescent="0.35">
      <c r="B308" s="236" t="s">
        <v>181</v>
      </c>
    </row>
    <row r="309" spans="2:2" hidden="1" x14ac:dyDescent="0.35">
      <c r="B309" s="236" t="s">
        <v>182</v>
      </c>
    </row>
    <row r="310" spans="2:2" hidden="1" x14ac:dyDescent="0.35">
      <c r="B310" s="236" t="s">
        <v>184</v>
      </c>
    </row>
    <row r="311" spans="2:2" hidden="1" x14ac:dyDescent="0.35">
      <c r="B311" s="236" t="s">
        <v>642</v>
      </c>
    </row>
    <row r="312" spans="2:2" hidden="1" x14ac:dyDescent="0.35">
      <c r="B312" s="236" t="s">
        <v>185</v>
      </c>
    </row>
    <row r="313" spans="2:2" hidden="1" x14ac:dyDescent="0.35">
      <c r="B313" s="236" t="s">
        <v>186</v>
      </c>
    </row>
    <row r="314" spans="2:2" hidden="1" x14ac:dyDescent="0.35">
      <c r="B314" s="236" t="s">
        <v>191</v>
      </c>
    </row>
    <row r="315" spans="2:2" hidden="1" x14ac:dyDescent="0.35">
      <c r="B315" s="236" t="s">
        <v>192</v>
      </c>
    </row>
    <row r="316" spans="2:2" ht="29" hidden="1" x14ac:dyDescent="0.35">
      <c r="B316" s="236" t="s">
        <v>151</v>
      </c>
    </row>
    <row r="317" spans="2:2" hidden="1" x14ac:dyDescent="0.35">
      <c r="B317" s="236" t="s">
        <v>643</v>
      </c>
    </row>
    <row r="318" spans="2:2" hidden="1" x14ac:dyDescent="0.35">
      <c r="B318" s="236" t="s">
        <v>644</v>
      </c>
    </row>
    <row r="319" spans="2:2" hidden="1" x14ac:dyDescent="0.35">
      <c r="B319" s="236" t="s">
        <v>193</v>
      </c>
    </row>
    <row r="320" spans="2:2" hidden="1" x14ac:dyDescent="0.35">
      <c r="B320" s="236" t="s">
        <v>152</v>
      </c>
    </row>
    <row r="321" spans="2:20" hidden="1" x14ac:dyDescent="0.35">
      <c r="B321" s="236" t="s">
        <v>645</v>
      </c>
    </row>
    <row r="322" spans="2:20" hidden="1" x14ac:dyDescent="0.35">
      <c r="B322" s="236" t="s">
        <v>165</v>
      </c>
    </row>
    <row r="323" spans="2:20" hidden="1" x14ac:dyDescent="0.35">
      <c r="B323" s="236" t="s">
        <v>197</v>
      </c>
    </row>
    <row r="324" spans="2:20" hidden="1" x14ac:dyDescent="0.35">
      <c r="B324" s="236" t="s">
        <v>198</v>
      </c>
    </row>
    <row r="325" spans="2:20" hidden="1" x14ac:dyDescent="0.35">
      <c r="B325" s="236" t="s">
        <v>177</v>
      </c>
    </row>
    <row r="326" spans="2:20" hidden="1" x14ac:dyDescent="0.35"/>
    <row r="327" spans="2:20" ht="15" hidden="1" thickBot="1" x14ac:dyDescent="0.4"/>
    <row r="328" spans="2:20" ht="15" thickBot="1" x14ac:dyDescent="0.4">
      <c r="B328" s="158"/>
      <c r="C328" s="158"/>
      <c r="D328" s="805" t="s">
        <v>297</v>
      </c>
      <c r="E328" s="806"/>
      <c r="F328" s="806"/>
      <c r="G328" s="807"/>
      <c r="H328" s="805" t="s">
        <v>298</v>
      </c>
      <c r="I328" s="806"/>
      <c r="J328" s="806"/>
      <c r="K328" s="807"/>
      <c r="L328" s="806" t="s">
        <v>299</v>
      </c>
      <c r="M328" s="806"/>
      <c r="N328" s="806"/>
      <c r="O328" s="806"/>
      <c r="P328" s="805" t="s">
        <v>300</v>
      </c>
      <c r="Q328" s="806"/>
      <c r="R328" s="806"/>
      <c r="S328" s="807"/>
    </row>
    <row r="329" spans="2:20" x14ac:dyDescent="0.35">
      <c r="B329" s="808" t="s">
        <v>740</v>
      </c>
      <c r="C329" s="808" t="s">
        <v>741</v>
      </c>
      <c r="D329" s="396" t="s">
        <v>742</v>
      </c>
      <c r="E329" s="396" t="s">
        <v>743</v>
      </c>
      <c r="F329" s="810" t="s">
        <v>335</v>
      </c>
      <c r="G329" s="811"/>
      <c r="H329" s="397" t="s">
        <v>744</v>
      </c>
      <c r="I329" s="396" t="s">
        <v>745</v>
      </c>
      <c r="J329" s="812" t="s">
        <v>335</v>
      </c>
      <c r="K329" s="813"/>
      <c r="L329" s="398" t="s">
        <v>744</v>
      </c>
      <c r="M329" s="399" t="s">
        <v>745</v>
      </c>
      <c r="N329" s="814" t="s">
        <v>335</v>
      </c>
      <c r="O329" s="815"/>
      <c r="P329" s="400" t="s">
        <v>746</v>
      </c>
      <c r="Q329" s="400" t="s">
        <v>747</v>
      </c>
      <c r="R329" s="816" t="s">
        <v>335</v>
      </c>
      <c r="S329" s="815"/>
    </row>
    <row r="330" spans="2:20" ht="43.25" customHeight="1" x14ac:dyDescent="0.35">
      <c r="B330" s="809"/>
      <c r="C330" s="809"/>
      <c r="D330" s="338"/>
      <c r="E330" s="339"/>
      <c r="F330" s="817"/>
      <c r="G330" s="818"/>
      <c r="H330" s="340"/>
      <c r="I330" s="341"/>
      <c r="J330" s="819"/>
      <c r="K330" s="820"/>
      <c r="L330" s="340"/>
      <c r="M330" s="341"/>
      <c r="N330" s="819"/>
      <c r="O330" s="820"/>
      <c r="P330" s="340"/>
      <c r="Q330" s="341"/>
      <c r="R330" s="819"/>
      <c r="S330" s="820"/>
      <c r="T330" s="349"/>
    </row>
    <row r="331" spans="2:20" ht="24" x14ac:dyDescent="0.35">
      <c r="B331" s="796" t="s">
        <v>748</v>
      </c>
      <c r="C331" s="796" t="s">
        <v>749</v>
      </c>
      <c r="D331" s="401" t="s">
        <v>750</v>
      </c>
      <c r="E331" s="392" t="s">
        <v>296</v>
      </c>
      <c r="F331" s="393" t="s">
        <v>319</v>
      </c>
      <c r="G331" s="402" t="s">
        <v>389</v>
      </c>
      <c r="H331" s="393" t="s">
        <v>750</v>
      </c>
      <c r="I331" s="392" t="s">
        <v>296</v>
      </c>
      <c r="J331" s="393" t="s">
        <v>319</v>
      </c>
      <c r="K331" s="402" t="s">
        <v>389</v>
      </c>
      <c r="L331" s="393" t="s">
        <v>750</v>
      </c>
      <c r="M331" s="392" t="s">
        <v>296</v>
      </c>
      <c r="N331" s="393" t="s">
        <v>319</v>
      </c>
      <c r="O331" s="402" t="s">
        <v>389</v>
      </c>
      <c r="P331" s="393" t="s">
        <v>750</v>
      </c>
      <c r="Q331" s="392" t="s">
        <v>296</v>
      </c>
      <c r="R331" s="393" t="s">
        <v>319</v>
      </c>
      <c r="S331" s="402" t="s">
        <v>389</v>
      </c>
    </row>
    <row r="332" spans="2:20" ht="28.25" customHeight="1" x14ac:dyDescent="0.35">
      <c r="B332" s="797"/>
      <c r="C332" s="798"/>
      <c r="D332" s="333"/>
      <c r="E332" s="342"/>
      <c r="F332" s="327"/>
      <c r="G332" s="343"/>
      <c r="H332" s="335"/>
      <c r="I332" s="344"/>
      <c r="J332" s="335"/>
      <c r="K332" s="337"/>
      <c r="L332" s="335"/>
      <c r="M332" s="344"/>
      <c r="N332" s="335"/>
      <c r="O332" s="337"/>
      <c r="P332" s="335"/>
      <c r="Q332" s="344"/>
      <c r="R332" s="335"/>
      <c r="S332" s="337"/>
    </row>
    <row r="333" spans="2:20" x14ac:dyDescent="0.35">
      <c r="B333" s="797"/>
      <c r="C333" s="796" t="s">
        <v>768</v>
      </c>
      <c r="D333" s="393" t="s">
        <v>751</v>
      </c>
      <c r="E333" s="799" t="s">
        <v>335</v>
      </c>
      <c r="F333" s="800"/>
      <c r="G333" s="402" t="s">
        <v>389</v>
      </c>
      <c r="H333" s="393" t="s">
        <v>751</v>
      </c>
      <c r="I333" s="799" t="s">
        <v>335</v>
      </c>
      <c r="J333" s="800"/>
      <c r="K333" s="402" t="s">
        <v>389</v>
      </c>
      <c r="L333" s="393" t="s">
        <v>751</v>
      </c>
      <c r="M333" s="799" t="s">
        <v>738</v>
      </c>
      <c r="N333" s="800"/>
      <c r="O333" s="402" t="s">
        <v>389</v>
      </c>
      <c r="P333" s="393" t="s">
        <v>751</v>
      </c>
      <c r="Q333" s="799" t="s">
        <v>738</v>
      </c>
      <c r="R333" s="800"/>
      <c r="S333" s="402" t="s">
        <v>389</v>
      </c>
    </row>
    <row r="334" spans="2:20" ht="37.5" customHeight="1" x14ac:dyDescent="0.35">
      <c r="B334" s="798"/>
      <c r="C334" s="798"/>
      <c r="D334" s="345"/>
      <c r="E334" s="801"/>
      <c r="F334" s="802"/>
      <c r="G334" s="346"/>
      <c r="H334" s="347"/>
      <c r="I334" s="803"/>
      <c r="J334" s="804"/>
      <c r="K334" s="348"/>
      <c r="L334" s="347"/>
      <c r="M334" s="803"/>
      <c r="N334" s="804"/>
      <c r="O334" s="348"/>
      <c r="P334" s="347"/>
      <c r="Q334" s="803"/>
      <c r="R334" s="804"/>
      <c r="S334" s="348"/>
    </row>
  </sheetData>
  <dataConsolidate/>
  <mergeCells count="398">
    <mergeCell ref="J73:K73"/>
    <mergeCell ref="J74:K74"/>
    <mergeCell ref="N73:O73"/>
    <mergeCell ref="N74:O74"/>
    <mergeCell ref="R73:S73"/>
    <mergeCell ref="R74:S74"/>
    <mergeCell ref="I119:J119"/>
    <mergeCell ref="I120:J120"/>
    <mergeCell ref="M119:N119"/>
    <mergeCell ref="M120:N120"/>
    <mergeCell ref="R120:S120"/>
    <mergeCell ref="R119:S119"/>
    <mergeCell ref="P106:S106"/>
    <mergeCell ref="Q103:Q104"/>
    <mergeCell ref="R103:R104"/>
    <mergeCell ref="N100:N101"/>
    <mergeCell ref="O100:O101"/>
    <mergeCell ref="P100:P101"/>
    <mergeCell ref="Q100:Q101"/>
    <mergeCell ref="R100:R101"/>
    <mergeCell ref="R107:S107"/>
    <mergeCell ref="R108:S108"/>
    <mergeCell ref="S103:S104"/>
    <mergeCell ref="L103:L104"/>
    <mergeCell ref="C2:G2"/>
    <mergeCell ref="B6:G6"/>
    <mergeCell ref="B7:G7"/>
    <mergeCell ref="B8:G8"/>
    <mergeCell ref="C3:G3"/>
    <mergeCell ref="M134:N134"/>
    <mergeCell ref="Q134:R134"/>
    <mergeCell ref="C133:C134"/>
    <mergeCell ref="E133:F133"/>
    <mergeCell ref="I133:J133"/>
    <mergeCell ref="M133:N133"/>
    <mergeCell ref="Q133:R133"/>
    <mergeCell ref="E134:F134"/>
    <mergeCell ref="I134:J134"/>
    <mergeCell ref="P129:S129"/>
    <mergeCell ref="D130:G130"/>
    <mergeCell ref="H130:K130"/>
    <mergeCell ref="L130:O130"/>
    <mergeCell ref="P130:S130"/>
    <mergeCell ref="B131:B134"/>
    <mergeCell ref="C131:C132"/>
    <mergeCell ref="B129:B130"/>
    <mergeCell ref="C129:C130"/>
    <mergeCell ref="D129:G129"/>
    <mergeCell ref="H129:K129"/>
    <mergeCell ref="L129:O129"/>
    <mergeCell ref="B117:B126"/>
    <mergeCell ref="C117:C118"/>
    <mergeCell ref="C119:C126"/>
    <mergeCell ref="E119:F119"/>
    <mergeCell ref="E120:F120"/>
    <mergeCell ref="E121:F121"/>
    <mergeCell ref="E122:F122"/>
    <mergeCell ref="E123:F123"/>
    <mergeCell ref="E124:F124"/>
    <mergeCell ref="E125:F125"/>
    <mergeCell ref="I121:J121"/>
    <mergeCell ref="I122:J122"/>
    <mergeCell ref="I123:J123"/>
    <mergeCell ref="I124:J124"/>
    <mergeCell ref="I125:J125"/>
    <mergeCell ref="I126:J126"/>
    <mergeCell ref="M121:N121"/>
    <mergeCell ref="M122:N122"/>
    <mergeCell ref="M123:N123"/>
    <mergeCell ref="E126:F126"/>
    <mergeCell ref="D128:G128"/>
    <mergeCell ref="H128:K128"/>
    <mergeCell ref="L128:O128"/>
    <mergeCell ref="P128:S128"/>
    <mergeCell ref="M124:N124"/>
    <mergeCell ref="M125:N125"/>
    <mergeCell ref="M126:N126"/>
    <mergeCell ref="R121:S121"/>
    <mergeCell ref="R122:S122"/>
    <mergeCell ref="R123:S123"/>
    <mergeCell ref="R124:S124"/>
    <mergeCell ref="R125:S125"/>
    <mergeCell ref="R126:S126"/>
    <mergeCell ref="B107:B116"/>
    <mergeCell ref="C107:C108"/>
    <mergeCell ref="F107:G107"/>
    <mergeCell ref="J107:K107"/>
    <mergeCell ref="N107:O107"/>
    <mergeCell ref="M103:M104"/>
    <mergeCell ref="N103:N104"/>
    <mergeCell ref="O103:O104"/>
    <mergeCell ref="P103:P104"/>
    <mergeCell ref="F108:G108"/>
    <mergeCell ref="J108:K108"/>
    <mergeCell ref="N108:O108"/>
    <mergeCell ref="C109:C116"/>
    <mergeCell ref="D106:G106"/>
    <mergeCell ref="H106:K106"/>
    <mergeCell ref="L106:O106"/>
    <mergeCell ref="D103:D104"/>
    <mergeCell ref="E103:E104"/>
    <mergeCell ref="F103:F104"/>
    <mergeCell ref="G103:G104"/>
    <mergeCell ref="H103:H104"/>
    <mergeCell ref="I103:I104"/>
    <mergeCell ref="J103:J104"/>
    <mergeCell ref="K103:K104"/>
    <mergeCell ref="G94:G95"/>
    <mergeCell ref="H94:H95"/>
    <mergeCell ref="I94:I95"/>
    <mergeCell ref="J94:J95"/>
    <mergeCell ref="K94:K95"/>
    <mergeCell ref="L94:L95"/>
    <mergeCell ref="S97:S98"/>
    <mergeCell ref="D100:D101"/>
    <mergeCell ref="E100:E101"/>
    <mergeCell ref="F100:F101"/>
    <mergeCell ref="G100:G101"/>
    <mergeCell ref="H100:H101"/>
    <mergeCell ref="I100:I101"/>
    <mergeCell ref="J100:J101"/>
    <mergeCell ref="K100:K101"/>
    <mergeCell ref="L100:L101"/>
    <mergeCell ref="M97:M98"/>
    <mergeCell ref="N97:N98"/>
    <mergeCell ref="O97:O98"/>
    <mergeCell ref="P97:P98"/>
    <mergeCell ref="Q97:Q98"/>
    <mergeCell ref="R97:R98"/>
    <mergeCell ref="S100:S101"/>
    <mergeCell ref="M100:M101"/>
    <mergeCell ref="B93:B104"/>
    <mergeCell ref="C93:C104"/>
    <mergeCell ref="D94:D95"/>
    <mergeCell ref="E94:E95"/>
    <mergeCell ref="F94:F95"/>
    <mergeCell ref="D90:G90"/>
    <mergeCell ref="H90:K90"/>
    <mergeCell ref="L90:O90"/>
    <mergeCell ref="S94:S95"/>
    <mergeCell ref="D97:D98"/>
    <mergeCell ref="E97:E98"/>
    <mergeCell ref="F97:F98"/>
    <mergeCell ref="G97:G98"/>
    <mergeCell ref="H97:H98"/>
    <mergeCell ref="I97:I98"/>
    <mergeCell ref="J97:J98"/>
    <mergeCell ref="K97:K98"/>
    <mergeCell ref="L97:L98"/>
    <mergeCell ref="M94:M95"/>
    <mergeCell ref="N94:N95"/>
    <mergeCell ref="O94:O95"/>
    <mergeCell ref="P94:P95"/>
    <mergeCell ref="Q94:Q95"/>
    <mergeCell ref="R94:R95"/>
    <mergeCell ref="P90:S90"/>
    <mergeCell ref="B91:B92"/>
    <mergeCell ref="C91:C92"/>
    <mergeCell ref="D91:E91"/>
    <mergeCell ref="H91:I91"/>
    <mergeCell ref="L91:M91"/>
    <mergeCell ref="P91:Q91"/>
    <mergeCell ref="E87:F87"/>
    <mergeCell ref="I87:J87"/>
    <mergeCell ref="M87:N87"/>
    <mergeCell ref="Q87:R87"/>
    <mergeCell ref="E88:F88"/>
    <mergeCell ref="I88:J88"/>
    <mergeCell ref="M88:N88"/>
    <mergeCell ref="Q88:R88"/>
    <mergeCell ref="D92:E92"/>
    <mergeCell ref="B82:B88"/>
    <mergeCell ref="C82:C88"/>
    <mergeCell ref="E82:F82"/>
    <mergeCell ref="I82:J82"/>
    <mergeCell ref="M82:N82"/>
    <mergeCell ref="Q82:R82"/>
    <mergeCell ref="E83:F83"/>
    <mergeCell ref="E85:F85"/>
    <mergeCell ref="I85:J85"/>
    <mergeCell ref="M85:N85"/>
    <mergeCell ref="Q85:R85"/>
    <mergeCell ref="E86:F86"/>
    <mergeCell ref="I86:J86"/>
    <mergeCell ref="M86:N86"/>
    <mergeCell ref="Q86:R86"/>
    <mergeCell ref="I83:J83"/>
    <mergeCell ref="M83:N83"/>
    <mergeCell ref="Q83:R83"/>
    <mergeCell ref="E84:F84"/>
    <mergeCell ref="I84:J84"/>
    <mergeCell ref="M84:N84"/>
    <mergeCell ref="Q84:R84"/>
    <mergeCell ref="N77:O77"/>
    <mergeCell ref="R77:S77"/>
    <mergeCell ref="F78:G78"/>
    <mergeCell ref="J78:K78"/>
    <mergeCell ref="N78:O78"/>
    <mergeCell ref="R78:S78"/>
    <mergeCell ref="J81:K81"/>
    <mergeCell ref="N81:O81"/>
    <mergeCell ref="R81:S81"/>
    <mergeCell ref="J75:K75"/>
    <mergeCell ref="N75:O75"/>
    <mergeCell ref="R75:S75"/>
    <mergeCell ref="F76:G76"/>
    <mergeCell ref="J76:K76"/>
    <mergeCell ref="N76:O76"/>
    <mergeCell ref="R76:S76"/>
    <mergeCell ref="B73:B81"/>
    <mergeCell ref="C73:C74"/>
    <mergeCell ref="F73:G73"/>
    <mergeCell ref="F74:G74"/>
    <mergeCell ref="C75:C81"/>
    <mergeCell ref="F75:G75"/>
    <mergeCell ref="F77:G77"/>
    <mergeCell ref="F79:G79"/>
    <mergeCell ref="F81:G81"/>
    <mergeCell ref="J79:K79"/>
    <mergeCell ref="N79:O79"/>
    <mergeCell ref="R79:S79"/>
    <mergeCell ref="F80:G80"/>
    <mergeCell ref="J80:K80"/>
    <mergeCell ref="N80:O80"/>
    <mergeCell ref="R80:S80"/>
    <mergeCell ref="J77:K77"/>
    <mergeCell ref="N67:O67"/>
    <mergeCell ref="R67:S67"/>
    <mergeCell ref="D72:G72"/>
    <mergeCell ref="H72:K72"/>
    <mergeCell ref="L72:O72"/>
    <mergeCell ref="P72:S72"/>
    <mergeCell ref="P65:Q65"/>
    <mergeCell ref="R65:S65"/>
    <mergeCell ref="B66:B67"/>
    <mergeCell ref="C66:C67"/>
    <mergeCell ref="F66:G66"/>
    <mergeCell ref="J66:K66"/>
    <mergeCell ref="N66:O66"/>
    <mergeCell ref="R66:S66"/>
    <mergeCell ref="F67:G67"/>
    <mergeCell ref="J67:K67"/>
    <mergeCell ref="B64:B65"/>
    <mergeCell ref="C64:C65"/>
    <mergeCell ref="D65:E65"/>
    <mergeCell ref="F65:G65"/>
    <mergeCell ref="H65:I65"/>
    <mergeCell ref="J65:K65"/>
    <mergeCell ref="L65:M65"/>
    <mergeCell ref="N65:O65"/>
    <mergeCell ref="D64:E64"/>
    <mergeCell ref="F64:G64"/>
    <mergeCell ref="H64:I64"/>
    <mergeCell ref="J64:K64"/>
    <mergeCell ref="C58:C59"/>
    <mergeCell ref="D63:G63"/>
    <mergeCell ref="H63:K63"/>
    <mergeCell ref="L63:O63"/>
    <mergeCell ref="P63:S63"/>
    <mergeCell ref="L64:M64"/>
    <mergeCell ref="N64:O64"/>
    <mergeCell ref="P64:Q64"/>
    <mergeCell ref="R64:S64"/>
    <mergeCell ref="N54:N55"/>
    <mergeCell ref="O54:O55"/>
    <mergeCell ref="R54:R55"/>
    <mergeCell ref="S54:S55"/>
    <mergeCell ref="B56:B59"/>
    <mergeCell ref="C56:C57"/>
    <mergeCell ref="F56:G56"/>
    <mergeCell ref="J56:K56"/>
    <mergeCell ref="N56:O56"/>
    <mergeCell ref="R56:S56"/>
    <mergeCell ref="B53:B55"/>
    <mergeCell ref="C53:C55"/>
    <mergeCell ref="D53:E53"/>
    <mergeCell ref="H53:I53"/>
    <mergeCell ref="L53:M53"/>
    <mergeCell ref="P53:Q53"/>
    <mergeCell ref="F54:F55"/>
    <mergeCell ref="G54:G55"/>
    <mergeCell ref="J54:J55"/>
    <mergeCell ref="K54:K55"/>
    <mergeCell ref="F57:G57"/>
    <mergeCell ref="J57:K57"/>
    <mergeCell ref="N57:O57"/>
    <mergeCell ref="R57:S57"/>
    <mergeCell ref="L46:L47"/>
    <mergeCell ref="M46:M47"/>
    <mergeCell ref="P46:P47"/>
    <mergeCell ref="Q46:Q47"/>
    <mergeCell ref="P49:P50"/>
    <mergeCell ref="Q49:Q50"/>
    <mergeCell ref="D52:G52"/>
    <mergeCell ref="H52:K52"/>
    <mergeCell ref="L52:O52"/>
    <mergeCell ref="P52:S52"/>
    <mergeCell ref="D49:D50"/>
    <mergeCell ref="E49:E50"/>
    <mergeCell ref="H49:H50"/>
    <mergeCell ref="I49:I50"/>
    <mergeCell ref="L49:L50"/>
    <mergeCell ref="M49:M50"/>
    <mergeCell ref="D46:D47"/>
    <mergeCell ref="E46:E47"/>
    <mergeCell ref="H46:H47"/>
    <mergeCell ref="I46:I47"/>
    <mergeCell ref="B26:B28"/>
    <mergeCell ref="C26:C28"/>
    <mergeCell ref="D26:E26"/>
    <mergeCell ref="H26:I26"/>
    <mergeCell ref="L40:L41"/>
    <mergeCell ref="M40:M41"/>
    <mergeCell ref="P40:P41"/>
    <mergeCell ref="Q40:Q41"/>
    <mergeCell ref="D43:D44"/>
    <mergeCell ref="E43:E44"/>
    <mergeCell ref="H43:H44"/>
    <mergeCell ref="I43:I44"/>
    <mergeCell ref="L43:L44"/>
    <mergeCell ref="M43:M44"/>
    <mergeCell ref="P43:P44"/>
    <mergeCell ref="Q43:Q44"/>
    <mergeCell ref="D40:D41"/>
    <mergeCell ref="E40:E41"/>
    <mergeCell ref="H40:H41"/>
    <mergeCell ref="I40:I41"/>
    <mergeCell ref="F27:F28"/>
    <mergeCell ref="G27:G28"/>
    <mergeCell ref="J27:J28"/>
    <mergeCell ref="B60:B61"/>
    <mergeCell ref="C60:C61"/>
    <mergeCell ref="B10:C10"/>
    <mergeCell ref="D19:G19"/>
    <mergeCell ref="H19:K19"/>
    <mergeCell ref="L19:O19"/>
    <mergeCell ref="P19:S19"/>
    <mergeCell ref="B20:B23"/>
    <mergeCell ref="C20:C23"/>
    <mergeCell ref="D25:G25"/>
    <mergeCell ref="H25:K25"/>
    <mergeCell ref="L25:O25"/>
    <mergeCell ref="P25:S25"/>
    <mergeCell ref="L26:M26"/>
    <mergeCell ref="P26:Q26"/>
    <mergeCell ref="R27:R28"/>
    <mergeCell ref="S27:S28"/>
    <mergeCell ref="B29:B38"/>
    <mergeCell ref="C29:C38"/>
    <mergeCell ref="K27:K28"/>
    <mergeCell ref="N27:N28"/>
    <mergeCell ref="O27:O28"/>
    <mergeCell ref="B39:B50"/>
    <mergeCell ref="C39:C50"/>
    <mergeCell ref="B68:B71"/>
    <mergeCell ref="C68:C69"/>
    <mergeCell ref="F68:G68"/>
    <mergeCell ref="J68:K68"/>
    <mergeCell ref="N68:O68"/>
    <mergeCell ref="R68:S68"/>
    <mergeCell ref="F69:G69"/>
    <mergeCell ref="J69:K69"/>
    <mergeCell ref="N69:O69"/>
    <mergeCell ref="R69:S69"/>
    <mergeCell ref="C70:C71"/>
    <mergeCell ref="F70:G70"/>
    <mergeCell ref="J70:K70"/>
    <mergeCell ref="N70:O70"/>
    <mergeCell ref="R70:S70"/>
    <mergeCell ref="F71:G71"/>
    <mergeCell ref="J71:K71"/>
    <mergeCell ref="N71:O71"/>
    <mergeCell ref="R71:S71"/>
    <mergeCell ref="D328:G328"/>
    <mergeCell ref="H328:K328"/>
    <mergeCell ref="L328:O328"/>
    <mergeCell ref="P328:S328"/>
    <mergeCell ref="B329:B330"/>
    <mergeCell ref="C329:C330"/>
    <mergeCell ref="F329:G329"/>
    <mergeCell ref="J329:K329"/>
    <mergeCell ref="N329:O329"/>
    <mergeCell ref="R329:S329"/>
    <mergeCell ref="F330:G330"/>
    <mergeCell ref="J330:K330"/>
    <mergeCell ref="R330:S330"/>
    <mergeCell ref="N330:O330"/>
    <mergeCell ref="B331:B334"/>
    <mergeCell ref="C331:C332"/>
    <mergeCell ref="C333:C334"/>
    <mergeCell ref="E333:F333"/>
    <mergeCell ref="I333:J333"/>
    <mergeCell ref="M333:N333"/>
    <mergeCell ref="Q333:R333"/>
    <mergeCell ref="E334:F334"/>
    <mergeCell ref="I334:J334"/>
    <mergeCell ref="M334:N334"/>
    <mergeCell ref="Q334:R334"/>
  </mergeCells>
  <conditionalFormatting sqref="E141">
    <cfRule type="iconSet" priority="1">
      <iconSet iconSet="4ArrowsGray">
        <cfvo type="percent" val="0"/>
        <cfvo type="percent" val="25"/>
        <cfvo type="percent" val="50"/>
        <cfvo type="percent" val="75"/>
      </iconSet>
    </cfRule>
  </conditionalFormatting>
  <dataValidations xWindow="633" yWindow="580" count="92">
    <dataValidation type="list" allowBlank="1" showInputMessage="1" showErrorMessage="1" prompt="Select type of policy" sqref="G132" xr:uid="{00000000-0002-0000-0A00-000000000000}">
      <formula1>$H$169:$H$190</formula1>
    </dataValidation>
    <dataValidation type="list" allowBlank="1" showInputMessage="1" showErrorMessage="1" prompt="Select type of assets" sqref="E118 I118 M118 Q118" xr:uid="{00000000-0002-0000-0A00-000001000000}">
      <formula1>$L$145:$L$151</formula1>
    </dataValidation>
    <dataValidation type="whole" allowBlank="1" showInputMessage="1" showErrorMessage="1" error="Please enter a number here" prompt="Enter No. of development strategies" sqref="D134 H134 L134 P134" xr:uid="{00000000-0002-0000-0A00-000002000000}">
      <formula1>0</formula1>
      <formula2>999999999</formula2>
    </dataValidation>
    <dataValidation type="whole" allowBlank="1" showInputMessage="1" showErrorMessage="1" error="Please enter a number" prompt="Enter No. of policy introduced or adjusted" sqref="D132 H132 L132 P132" xr:uid="{00000000-0002-0000-0A00-000003000000}">
      <formula1>0</formula1>
      <formula2>999999999999</formula2>
    </dataValidation>
    <dataValidation type="decimal" allowBlank="1" showInputMessage="1" showErrorMessage="1" error="Please enter a number" prompt="Enter income level of households" sqref="O126 G126 K126 G120 G122 G124 K120 K122 K124 O120 O122 O124" xr:uid="{00000000-0002-0000-0A00-000004000000}">
      <formula1>0</formula1>
      <formula2>9999999999999</formula2>
    </dataValidation>
    <dataValidation type="whole" allowBlank="1" showInputMessage="1" showErrorMessage="1" prompt="Enter number of households" sqref="L126 D126 H126 D120 D122 D124 H120 H122 H124 L120 L122 L124 P120 P122 P124 P126" xr:uid="{00000000-0002-0000-0A00-000005000000}">
      <formula1>0</formula1>
      <formula2>999999999999</formula2>
    </dataValidation>
    <dataValidation type="whole" allowBlank="1" showInputMessage="1" showErrorMessage="1" prompt="Enter number of assets" sqref="D118 P118 L118 H118" xr:uid="{00000000-0002-0000-0A00-000006000000}">
      <formula1>0</formula1>
      <formula2>9999999999999</formula2>
    </dataValidation>
    <dataValidation type="whole" allowBlank="1" showInputMessage="1" showErrorMessage="1" error="Please enter a number here" prompt="Please enter the No. of targeted households" sqref="D108 L116 H108 D116 H116 L108 P108 D110 D112 D114 H110 H112 H114 L110 L112 L114 P110 P112 P114 P116" xr:uid="{00000000-0002-0000-0A00-000007000000}">
      <formula1>0</formula1>
      <formula2>999999999999999</formula2>
    </dataValidation>
    <dataValidation type="whole" operator="greaterThan" allowBlank="1" showInputMessage="1" showErrorMessage="1" error="You need to enter a quantitative value greater than 0_x000a_" prompt="Enter total number of assets or ecosystem projected/rehabilitated" sqref="E94:E95 E97:E98 E100:E101 E103:E104 I94:I95 M97:M98 I97:I98 I100:I101 I103:I104 M103:M104 M100:M101 M94:M95 Q94:Q95 Q97:Q98 Q100:Q101 Q103:Q104" xr:uid="{00000000-0002-0000-0A00-000008000000}">
      <formula1>0</formula1>
    </dataValidation>
    <dataValidation type="whole" allowBlank="1" showInputMessage="1" showErrorMessage="1" error="Please enter a number here" prompt="Please enter a number" sqref="D83:D88 H83:H88 L83:L88 P83:P88" xr:uid="{00000000-0002-0000-0A00-000009000000}">
      <formula1>0</formula1>
      <formula2>9999999999999990</formula2>
    </dataValidation>
    <dataValidation type="decimal" allowBlank="1" showInputMessage="1" showErrorMessage="1" errorTitle="Invalid data" error="Please enter a number" prompt="Please enter a number here" sqref="E54 I54 D67 H67 L67 P67 H69 L69 P69 D69 H71 L71 P71 D71" xr:uid="{00000000-0002-0000-0A00-00000A000000}">
      <formula1>0</formula1>
      <formula2>9999999999</formula2>
    </dataValidation>
    <dataValidation type="decimal" allowBlank="1" showInputMessage="1" showErrorMessage="1" errorTitle="Invalid data" error="Please enter a number" prompt="Enter total number of staff trained" sqref="D57" xr:uid="{00000000-0002-0000-0A00-00000B000000}">
      <formula1>0</formula1>
      <formula2>9999999999</formula2>
    </dataValidation>
    <dataValidation type="decimal" allowBlank="1" showInputMessage="1" showErrorMessage="1" errorTitle="Invalid data" error="Please enter a number" sqref="Q54 P57 L57 H57 M54" xr:uid="{00000000-0002-0000-0A00-00000C000000}">
      <formula1>0</formula1>
      <formula2>9999999999</formula2>
    </dataValidation>
    <dataValidation type="decimal" allowBlank="1" showInputMessage="1" showErrorMessage="1" errorTitle="Invalid data" error="Please enter a number" prompt="Enter the number of municipalities covered by the Early Warning System" sqref="G41 G44 G47 G50 K41 K44 K47 K50 O41 O44 O47 O50 S41 S44 S47 S50" xr:uid="{00000000-0002-0000-0A00-00000D000000}">
      <formula1>0</formula1>
      <formula2>9999999</formula2>
    </dataValidation>
    <dataValidation type="list" allowBlank="1" showInputMessage="1" showErrorMessage="1" error="Select from the drop-down list" prompt="Select the geographical coverage of the Early Warning System" sqref="G40 G43 G46 G49 K40 K43 K46 K49 O40 O43 O46 O49 S40 S43 S46 S49" xr:uid="{00000000-0002-0000-0A00-00000E000000}">
      <formula1>$D$156:$D$158</formula1>
    </dataValidation>
    <dataValidation type="decimal" allowBlank="1" showInputMessage="1" showErrorMessage="1" errorTitle="Invalid data" error="Please enter a number here" prompt="Enter the number of adopted Early Warning Systems" sqref="D40:D41 D43:D44 D46:D47 D49:D50 H40:H41 H43:H44 H46:H47 H49:H50 L40:L41 L43:L44 L46:L47 L49:L50 P40:P41 P43:P44 P46:P47 P49:P50" xr:uid="{00000000-0002-0000-0A00-00000F000000}">
      <formula1>0</formula1>
      <formula2>9999999999</formula2>
    </dataValidation>
    <dataValidation type="list" allowBlank="1" showInputMessage="1" showErrorMessage="1" prompt="Select income source" sqref="E120:F120 E126:F126 E124:F124 E122:F122 I120 M120 R120 I122 I124 I126 M122 M124 M126 R122 R124 R126" xr:uid="{00000000-0002-0000-0A00-000010000000}">
      <formula1>$K$144:$K$158</formula1>
    </dataValidation>
    <dataValidation type="list" allowBlank="1" showInputMessage="1" showErrorMessage="1" prompt="Please select the alternate source" sqref="G116 O116 G110 K116 G112 G114 K110 K112 K114 O110 O112 O114 S110 S112 S114 S116" xr:uid="{00000000-0002-0000-0A00-000011000000}">
      <formula1>$K$144:$K$158</formula1>
    </dataValidation>
    <dataValidation type="list" allowBlank="1" showInputMessage="1" showErrorMessage="1" prompt="Select % increase in income level" sqref="F116 N116 F110 J116 F112 F114 J110 J112 J114 N110 N112 N114 R110 R112 R114 R116" xr:uid="{00000000-0002-0000-0A00-000012000000}">
      <formula1>$E$173:$E$181</formula1>
    </dataValidation>
    <dataValidation type="list" allowBlank="1" showInputMessage="1" showErrorMessage="1" prompt="Select type of natural assets protected or rehabilitated" sqref="D94:D95 P94:P95 L94:L95 P103:P104 P100:P101 P97:P98 L103:L104 L100:L101 L97:L98 H103:H104 H100:H101 H97:H98 H94:H95 D103:D104 D100:D101 D97:D98" xr:uid="{00000000-0002-0000-0A00-000013000000}">
      <formula1>$C$171:$C$178</formula1>
    </dataValidation>
    <dataValidation type="list" allowBlank="1" showInputMessage="1" showErrorMessage="1" prompt="Enter the unit and type of the natural asset of ecosystem restored" sqref="F94:F95 J94:J95 N94:N95 F97:F98 F100:F101 F103:F104 N103:N104 N100:N101 N97:N98 J103:J104 J100:J101 J97:J98" xr:uid="{00000000-0002-0000-0A00-000014000000}">
      <formula1>$C$165:$C$168</formula1>
    </dataValidation>
    <dataValidation type="list" allowBlank="1" showInputMessage="1" showErrorMessage="1" prompt="Select targeted asset" sqref="E76:E81 Q76:Q81 M76:M81 I76:I81" xr:uid="{00000000-0002-0000-0A00-000015000000}">
      <formula1>$J$170:$J$171</formula1>
    </dataValidation>
    <dataValidation type="list" allowBlank="1" showInputMessage="1" showErrorMessage="1" error="Select from the drop-down list" prompt="Select category of early warning systems_x000a__x000a_" sqref="E40:E41 M40:M41 M43:M44 M49:M50 I40:I41 I43:I44 I49:I50 E43:E44 M46:M47 I46:I47 E49:E50 E46:E47 Q40:Q41 Q43:Q44 Q49:Q50 Q46:Q47" xr:uid="{00000000-0002-0000-0A00-000016000000}">
      <formula1>$D$168:$D$171</formula1>
    </dataValidation>
    <dataValidation type="list" allowBlank="1" showInputMessage="1" showErrorMessage="1" prompt="Select status" sqref="O38 K38 G36 G30 G32 G34 G38 K30 K32 K34 K36 O30 O32 O34 O36 S30 S32 S34 S36 S38" xr:uid="{00000000-0002-0000-0A00-000017000000}">
      <formula1>$E$168:$E$170</formula1>
    </dataValidation>
    <dataValidation type="list" allowBlank="1" showInputMessage="1" showErrorMessage="1" sqref="E147:E148" xr:uid="{00000000-0002-0000-0A00-000018000000}">
      <formula1>$D$16:$D$18</formula1>
    </dataValidation>
    <dataValidation type="list" allowBlank="1" showInputMessage="1" showErrorMessage="1" prompt="Select effectiveness" sqref="G134 K134 O134 S134" xr:uid="{00000000-0002-0000-0A00-000019000000}">
      <formula1>$K$160:$K$164</formula1>
    </dataValidation>
    <dataValidation type="list" allowBlank="1" showInputMessage="1" showErrorMessage="1" prompt="Select a sector" sqref="F65:G65 J65:K65 N65:O65 R65:S65" xr:uid="{00000000-0002-0000-0A00-00001A000000}">
      <formula1>$J$151:$J$159</formula1>
    </dataValidation>
    <dataValidation type="decimal" allowBlank="1" showInputMessage="1" showErrorMessage="1" errorTitle="Invalid data" error="Please enter a number between 0 and 9999999" prompt="Enter a number here" sqref="E21:G21 E27 I21:K21 Q21:S21 M27 I27 M21:O21 Q27" xr:uid="{00000000-0002-0000-0A00-00001B000000}">
      <formula1>0</formula1>
      <formula2>99999999999</formula2>
    </dataValidation>
    <dataValidation type="decimal" allowBlank="1" showInputMessage="1" showErrorMessage="1" errorTitle="Invalid data" error="Enter a percentage between 0 and 100" prompt="Enter a percentage (between 0 and 100)" sqref="F22:G23 J22:K23 R22:S23 N22:O23" xr:uid="{00000000-0002-0000-0A00-00001C000000}">
      <formula1>0</formula1>
      <formula2>100</formula2>
    </dataValidation>
    <dataValidation type="decimal" allowBlank="1" showInputMessage="1" showErrorMessage="1" errorTitle="Invalid data" error="Please enter a number between 0 and 100" prompt="Enter a percentage between 0 and 100" sqref="E22:E23 E67 I22:I23 M22:M23 M28 I28 Q22:Q23 E28 E55 E108 I55 M55 M57 I57 Q28 E57 Q57 I67 M67 Q67 Q108 M116 I116 M108 I108 E116 Q55 D65:E65 E110 E112 E114 I110 I112 I114 M110 M112 M114 Q110 Q112 Q114 Q116 H65:I65 L65:M65 P65:Q65" xr:uid="{00000000-0002-0000-0A00-00001D000000}">
      <formula1>0</formula1>
      <formula2>100</formula2>
    </dataValidation>
    <dataValidation type="list" allowBlank="1" showInputMessage="1" showErrorMessage="1" prompt="Select type of policy" sqref="S132 K132 O132" xr:uid="{00000000-0002-0000-0A00-00001E000000}">
      <formula1>policy</formula1>
    </dataValidation>
    <dataValidation type="list" allowBlank="1" showInputMessage="1" showErrorMessage="1" prompt="Select income source" sqref="Q120 Q124 Q126 Q122" xr:uid="{00000000-0002-0000-0A00-00001F000000}">
      <formula1>incomesource</formula1>
    </dataValidation>
    <dataValidation type="list" allowBlank="1" showInputMessage="1" showErrorMessage="1" prompt="Select the effectiveness of protection/rehabilitation" sqref="S103 S97 S100 S94" xr:uid="{00000000-0002-0000-0A00-000020000000}">
      <formula1>effectiveness</formula1>
    </dataValidation>
    <dataValidation type="list" allowBlank="1" showInputMessage="1" showErrorMessage="1" prompt="Select programme/sector" sqref="F92 J92 N92 R92" xr:uid="{00000000-0002-0000-0A00-000021000000}">
      <formula1>$J$151:$J$159</formula1>
    </dataValidation>
    <dataValidation type="list" allowBlank="1" showInputMessage="1" showErrorMessage="1" prompt="Select level of improvements" sqref="I92 M92 Q92" xr:uid="{00000000-0002-0000-0A00-000022000000}">
      <formula1>effectiveness</formula1>
    </dataValidation>
    <dataValidation type="list" allowBlank="1" showInputMessage="1" showErrorMessage="1" prompt="Select changes in asset" sqref="F76:G81 J76:K81 N76:O81 R76:S81" xr:uid="{00000000-0002-0000-0A00-000023000000}">
      <formula1>$I$160:$I$164</formula1>
    </dataValidation>
    <dataValidation type="list" allowBlank="1" showInputMessage="1" showErrorMessage="1" prompt="Select response level" sqref="F74 J74 N74 R74" xr:uid="{00000000-0002-0000-0A00-000024000000}">
      <formula1>$H$160:$H$164</formula1>
    </dataValidation>
    <dataValidation type="list" allowBlank="1" showInputMessage="1" showErrorMessage="1" prompt="Select geographical scale" sqref="E74 I74 M74 Q74" xr:uid="{00000000-0002-0000-0A00-000025000000}">
      <formula1>$D$156:$D$158</formula1>
    </dataValidation>
    <dataValidation type="list" allowBlank="1" showInputMessage="1" showErrorMessage="1" prompt="Select project/programme sector" sqref="D74 H74 L74 P74 E30 E32 E34 E36 E38 I38 I36 I34 I32 I30 M30 M32 M34 M36 M38 Q38 Q36 Q34 Q32 Q30" xr:uid="{00000000-0002-0000-0A00-000026000000}">
      <formula1>$J$151:$J$159</formula1>
    </dataValidation>
    <dataValidation type="list" allowBlank="1" showInputMessage="1" showErrorMessage="1" prompt="Select level of awarness" sqref="F67:G67 J67:K67 N67:O67 R67:S67" xr:uid="{00000000-0002-0000-0A00-000027000000}">
      <formula1>$G$160:$G$164</formula1>
    </dataValidation>
    <dataValidation type="list" allowBlank="1" showInputMessage="1" showErrorMessage="1" prompt="Select scale" sqref="G59 O59 K59 S59" xr:uid="{00000000-0002-0000-0A00-000028000000}">
      <formula1>$F$160:$F$163</formula1>
    </dataValidation>
    <dataValidation type="list" allowBlank="1" showInputMessage="1" showErrorMessage="1" prompt="Select scale" sqref="F132 J132 N132 R132 F30 F32 F34 F36 F38 J30 J32 J34 J36 J38 N38 N36 N34 N32 N30 R30 R32 R34 R36 R38 E59 I59 M59 Q59" xr:uid="{00000000-0002-0000-0A00-000029000000}">
      <formula1>$D$156:$D$158</formula1>
    </dataValidation>
    <dataValidation type="list" allowBlank="1" showInputMessage="1" showErrorMessage="1" prompt="Select capacity level" sqref="G54 O54 K54 S54" xr:uid="{00000000-0002-0000-0A00-00002A000000}">
      <formula1>$F$160:$F$163</formula1>
    </dataValidation>
    <dataValidation type="list" allowBlank="1" showInputMessage="1" showErrorMessage="1" prompt="Select sector" sqref="F54 F59 M132 N54 J54 I132 N59 J59 D76:D81 G83:G88 H76:H81 K83:K88 L76:L81 O83:O88 P76:P81 S83:S88 E132 R59 F118 J118 N118 R118 R54 Q132" xr:uid="{00000000-0002-0000-0A00-00002B000000}">
      <formula1>$J$151:$J$159</formula1>
    </dataValidation>
    <dataValidation type="list" allowBlank="1" showInputMessage="1" showErrorMessage="1" sqref="I131 O117 K82 I82 G82 K131 M131 Q82 S82 E131 O131 F117 G131 S117 O82 M82 K117 S131 Q131 I331 K331 M331 E331 O331 G331 S331 Q331" xr:uid="{00000000-0002-0000-0A00-00002C000000}">
      <formula1>group</formula1>
    </dataValidation>
    <dataValidation type="list" allowBlank="1" showInputMessage="1" showErrorMessage="1" sqref="B68:B70" xr:uid="{00000000-0002-0000-0A00-00002D000000}">
      <formula1>selectyn</formula1>
    </dataValidation>
    <dataValidation type="list" allowBlank="1" showInputMessage="1" showErrorMessage="1" error="Select from the drop-down list" prompt="Select type of hazards information generated from the drop-down list_x000a_" sqref="F27:F28 J27:J28 N27:N28 R27:R28" xr:uid="{00000000-0002-0000-0A00-00002E000000}">
      <formula1>$D$140:$D$147</formula1>
    </dataValidation>
    <dataValidation type="whole" allowBlank="1" showInputMessage="1" showErrorMessage="1" errorTitle="Please enter a number here" error="Please enter a number here" promptTitle="Please enter a number here" sqref="D30 D32 D34 D36 D38 H38 H36 H34 H32 H30 L30 L32 L34 L36 L38 P38 P36 P34 P32 P30" xr:uid="{00000000-0002-0000-0A00-00002F000000}">
      <formula1>0</formula1>
      <formula2>99999</formula2>
    </dataValidation>
    <dataValidation type="list" allowBlank="1" showInputMessage="1" showErrorMessage="1" errorTitle="Select from the list" error="Select from the list" prompt="Select hazard addressed by the Early Warning System" sqref="S39 S42 S45 S48 O48 O45 O42 O39 K39 K42 K45 K48 G48 G45 G42 G39" xr:uid="{00000000-0002-0000-0A00-000030000000}">
      <formula1>$D$140:$D$147</formula1>
    </dataValidation>
    <dataValidation type="list" allowBlank="1" showInputMessage="1" showErrorMessage="1" prompt="Select type" sqref="F57:G57 J57:K57 N57:O57 R57:S57 D59 H59 L59 P59" xr:uid="{00000000-0002-0000-0A00-000031000000}">
      <formula1>$D$152:$D$154</formula1>
    </dataValidation>
    <dataValidation type="list" allowBlank="1" showInputMessage="1" showErrorMessage="1" sqref="E83:F88 I83:J88 M83:N88 Q83:R88" xr:uid="{00000000-0002-0000-0A00-000032000000}">
      <formula1>type1</formula1>
    </dataValidation>
    <dataValidation type="list" allowBlank="1" showInputMessage="1" showErrorMessage="1" prompt="Select level of improvements" sqref="D92:E92 H92 L92 P92" xr:uid="{00000000-0002-0000-0A00-000033000000}">
      <formula1>$K$160:$K$164</formula1>
    </dataValidation>
    <dataValidation type="list" allowBlank="1" showInputMessage="1" showErrorMessage="1" prompt="Select type" sqref="G92 K92 S92 O92" xr:uid="{00000000-0002-0000-0A00-000034000000}">
      <formula1>$F$141:$F$145</formula1>
    </dataValidation>
    <dataValidation type="list" allowBlank="1" showInputMessage="1" showErrorMessage="1" error="Please select a level of effectiveness from the drop-down list" prompt="Select the level of effectiveness of protection/rehabilitation" sqref="G94:G95 G97:G98 G100:G101 G103:G104 K103:K104 K100:K101 K97:K98 K94:K95 O94:O95 O97:O98 O100:O101 O103:O104 R103:R104 R100:R101 R97:R98 R94:R95" xr:uid="{00000000-0002-0000-0A00-000035000000}">
      <formula1>$K$160:$K$164</formula1>
    </dataValidation>
    <dataValidation type="list" allowBlank="1" showInputMessage="1" showErrorMessage="1" error="Please select improvement level from the drop-down list" prompt="Select improvement level" sqref="F108:G108 J108:K108 N108:O108 R108:S108" xr:uid="{00000000-0002-0000-0A00-000036000000}">
      <formula1>$H$155:$H$159</formula1>
    </dataValidation>
    <dataValidation type="list" allowBlank="1" showInputMessage="1" showErrorMessage="1" prompt="Select adaptation strategy" sqref="G118 K118 O118 S118" xr:uid="{00000000-0002-0000-0A00-000037000000}">
      <formula1>$I$166:$I$182</formula1>
    </dataValidation>
    <dataValidation type="list" allowBlank="1" showInputMessage="1" showErrorMessage="1" prompt="Select integration level" sqref="D130:S130" xr:uid="{00000000-0002-0000-0A00-000038000000}">
      <formula1>$H$148:$H$152</formula1>
    </dataValidation>
    <dataValidation type="list" allowBlank="1" showInputMessage="1" showErrorMessage="1" prompt="Select state of enforcement" sqref="E134:F134 I134:J134 M134:N134 Q134:R134" xr:uid="{00000000-0002-0000-0A00-000039000000}">
      <formula1>$I$141:$I$145</formula1>
    </dataValidation>
    <dataValidation type="list" allowBlank="1" showInputMessage="1" showErrorMessage="1" error="Please select the from the drop-down list_x000a_" prompt="Please select from the drop-down list" sqref="C17" xr:uid="{00000000-0002-0000-0A00-00003A000000}">
      <formula1>$J$152:$J$159</formula1>
    </dataValidation>
    <dataValidation type="list" allowBlank="1" showInputMessage="1" showErrorMessage="1" error="Please select from the drop-down list" prompt="Please select from the drop-down list" sqref="C14" xr:uid="{00000000-0002-0000-0A00-00003B000000}">
      <formula1>$C$161:$C$163</formula1>
    </dataValidation>
    <dataValidation type="list" allowBlank="1" showInputMessage="1" showErrorMessage="1" error="Select from the drop-down list" prompt="Select from the drop-down list" sqref="C16" xr:uid="{00000000-0002-0000-0A00-00003C000000}">
      <formula1>$B$161:$B$164</formula1>
    </dataValidation>
    <dataValidation type="list" allowBlank="1" showInputMessage="1" showErrorMessage="1" error="Select from the drop-down list" prompt="Select from the drop-down list" sqref="C15" xr:uid="{00000000-0002-0000-0A00-00003D000000}">
      <formula1>$B$167:$B$325</formula1>
    </dataValidation>
    <dataValidation allowBlank="1" showInputMessage="1" showErrorMessage="1" prompt="Please enter your project ID" sqref="C12" xr:uid="{00000000-0002-0000-0A00-00003E000000}"/>
    <dataValidation allowBlank="1" showInputMessage="1" showErrorMessage="1" prompt="Enter the name of the Implementing Entity_x000a_" sqref="C13" xr:uid="{00000000-0002-0000-0A00-00003F000000}"/>
    <dataValidation type="list" allowBlank="1" showInputMessage="1" showErrorMessage="1" error="Select from the drop-down list._x000a_" prompt="Select overall effectiveness" sqref="G27:G28 S27:S28 O27:O28 K27:K28" xr:uid="{00000000-0002-0000-0A00-000040000000}">
      <formula1>$K$160:$K$164</formula1>
    </dataValidation>
    <dataValidation allowBlank="1" showInputMessage="1" showErrorMessage="1" prompt="Please include number of institutions" sqref="P61 D61 H61 L61" xr:uid="{00000000-0002-0000-0A00-000041000000}"/>
    <dataValidation type="list" allowBlank="1" showInputMessage="1" showErrorMessage="1" prompt="Select scale" sqref="G61 K61 O61 S61" xr:uid="{00000000-0002-0000-0A00-000042000000}">
      <formula1>"4: High capacity, 3: Medium capacity, 2: Low capacity, 1: No capacity"</formula1>
    </dataValidation>
    <dataValidation type="list" allowBlank="1" showInputMessage="1" showErrorMessage="1" prompt="Select scale" sqref="E61 I61 M61 Q61" xr:uid="{00000000-0002-0000-0A00-000043000000}">
      <formula1>"National, Local"</formula1>
    </dataValidation>
    <dataValidation type="list" allowBlank="1" showInputMessage="1" showErrorMessage="1" prompt="Select sector" sqref="R61" xr:uid="{00000000-0002-0000-0A00-000044000000}">
      <formula1>"Agriculture, Coastal management, DRR, Food security, Urban development, Water management, Multi-sector, DRR and Early Warning Systems, Forests, Innovation, Other"</formula1>
    </dataValidation>
    <dataValidation type="list" allowBlank="1" showInputMessage="1" showErrorMessage="1" prompt="Select sector" sqref="F61" xr:uid="{00000000-0002-0000-0A00-000045000000}">
      <formula1>"Agriculture, Coastal Management, DRR, Food security, Urban development, Water management, Multi-sector, DRR and Early Warning Systems, Innovation, Forests, Other"</formula1>
    </dataValidation>
    <dataValidation type="list" allowBlank="1" showInputMessage="1" showErrorMessage="1" prompt="Select sector" sqref="J61" xr:uid="{00000000-0002-0000-0A00-000046000000}">
      <formula1>"Agriculture, Costal Management, DRR, Food Security, Urban development, Water management, Multi-sector, DRR and Early Warning Systems, Innovation, Forests, Other"</formula1>
    </dataValidation>
    <dataValidation type="list" allowBlank="1" showInputMessage="1" showErrorMessage="1" prompt="Select sector" sqref="N61" xr:uid="{00000000-0002-0000-0A00-000047000000}">
      <formula1>"Agriculture, Coastal Management, DRR, Food security, Urban development, Water management, Multi-sector, DRR and Early Warning System, Forests, Innovation, Other"</formula1>
    </dataValidation>
    <dataValidation type="list" allowBlank="1" showInputMessage="1" showErrorMessage="1" errorTitle="Invalid data" error="Please enter a number between 0 and 100" sqref="E71" xr:uid="{00000000-0002-0000-0A00-000048000000}">
      <formula1>"Training manuals, handbooks, technical guidelines"</formula1>
    </dataValidation>
    <dataValidation type="list" allowBlank="1" showInputMessage="1" showErrorMessage="1" prompt="Select level of awarness" sqref="F69:G69 J69:K69 N69:O69 R69:S69" xr:uid="{00000000-0002-0000-0A00-000049000000}">
      <formula1>"5: Fully aware, 4: Mostly aware, 3: Partially aware, 2: Partially not aware, 1: Aware of neither"</formula1>
    </dataValidation>
    <dataValidation type="list" allowBlank="1" showInputMessage="1" showErrorMessage="1" prompt="Select level of awarness" sqref="F71:G71" xr:uid="{00000000-0002-0000-0A00-00004A000000}">
      <formula1>"Regional, National, Sub-national, Local"</formula1>
    </dataValidation>
    <dataValidation type="list" allowBlank="1" showInputMessage="1" showErrorMessage="1" errorTitle="Invalid data" error="Please enter a number between 0 and 100" sqref="I71 M71 Q71" xr:uid="{00000000-0002-0000-0A00-00004B000000}">
      <formula1>"Training manuals, Handbooks, Technical guidelines"</formula1>
    </dataValidation>
    <dataValidation type="list" allowBlank="1" showInputMessage="1" showErrorMessage="1" sqref="J71:K71 R71:S71 N71:O71" xr:uid="{00000000-0002-0000-0A00-00004C000000}">
      <formula1>"Regional, National, Sub-national, Local"</formula1>
    </dataValidation>
    <dataValidation type="list" allowBlank="1" showInputMessage="1" showErrorMessage="1" prompt="Select type" sqref="E334:F334 I334:J334 M334:N334 Q334:R334" xr:uid="{00000000-0002-0000-0A00-00004D000000}">
      <formula1>"Innovative practice, Innovative product, Innovative technology "</formula1>
    </dataValidation>
    <dataValidation type="list" allowBlank="1" showInputMessage="1" showErrorMessage="1" prompt="Select status" sqref="J332 N332 F332 R332" xr:uid="{00000000-0002-0000-0A00-00004E000000}">
      <formula1>"No innovative practices, Undertaking innovative practices, Completed innovation practices"</formula1>
    </dataValidation>
    <dataValidation type="list" allowBlank="1" showInputMessage="1" showErrorMessage="1" prompt="Select integration level" sqref="R330:S330 N330:O330" xr:uid="{00000000-0002-0000-0A00-00004F000000}">
      <formula1>"Innovation rolled out, Innovation accelerated, Innovation scaled-up, Innovation replicated"</formula1>
    </dataValidation>
    <dataValidation type="list" allowBlank="1" showInputMessage="1" showErrorMessage="1" prompt="Select integration level" sqref="P330 H330 L330" xr:uid="{00000000-0002-0000-0A00-000050000000}">
      <formula1>"Advancement of gender equality, Disaster risk reduction, Enhancement of cultural heritage, Focus on communities, Food Security, Inclusion of youth, Innovative adaptation financing, Nature-based solutions, Social innovation, Urban adapt, Water management"</formula1>
    </dataValidation>
    <dataValidation type="list" allowBlank="1" showInputMessage="1" showErrorMessage="1" prompt="Select integration level" sqref="E330" xr:uid="{00000000-0002-0000-0A00-000051000000}">
      <formula1>"Regional, National, Subnational, Community"</formula1>
    </dataValidation>
    <dataValidation type="list" allowBlank="1" showInputMessage="1" showErrorMessage="1" prompt="Select sector" sqref="Q332 E332 I332 M332" xr:uid="{00000000-0002-0000-0A00-000052000000}">
      <formula1>"Advancement of gender equality, Disaster risk reduction, Enhancement of cultural heritage, Focus on communities, Food Security, Inclusion of youth, Innovative adaptation financing, Nature-based solutions, Social innovation, Urban adapt, Water management"</formula1>
    </dataValidation>
    <dataValidation type="list" allowBlank="1" showInputMessage="1" showErrorMessage="1" prompt="Select level" sqref="S334 G334 O332 G332 K332 S332 K334 O334" xr:uid="{00000000-0002-0000-0A00-000053000000}">
      <formula1>"5: Very effective, 4: Effective, 3: Moderately effective, 2: Partially effective, 1: Ineffective"</formula1>
    </dataValidation>
    <dataValidation type="list" allowBlank="1" showInputMessage="1" showErrorMessage="1" prompt="Select integration level" sqref="I330 M330 Q330" xr:uid="{00000000-0002-0000-0A00-000054000000}">
      <formula1>"Regional, National, Sub-national, Community"</formula1>
    </dataValidation>
    <dataValidation type="list" allowBlank="1" showInputMessage="1" showErrorMessage="1" sqref="J330:K330" xr:uid="{00000000-0002-0000-0A00-000055000000}">
      <formula1>"Innovation rolled out, Innovation accelerated, Innovation scaled-up, Innovation replicated"</formula1>
    </dataValidation>
    <dataValidation type="whole" allowBlank="1" showInputMessage="1" showErrorMessage="1" error="Please enter a number" prompt="Enter number of innovative practices, tools, technologies" sqref="D332 L332 P332" xr:uid="{00000000-0002-0000-0A00-000056000000}">
      <formula1>0</formula1>
      <formula2>999999999999</formula2>
    </dataValidation>
    <dataValidation type="list" allowBlank="1" showInputMessage="1" showErrorMessage="1" sqref="D330" xr:uid="{00000000-0002-0000-0A00-000057000000}">
      <formula1>"Advancement of gender equality, Disaster risk reduction, Enhancement of cultural heritage, Focus on communities, Food Security, Inclusion of youth, Innovative adaptation financing, Nature-based solutions, Social innovation, Urban adapt, Water management"</formula1>
    </dataValidation>
    <dataValidation type="whole" allowBlank="1" showInputMessage="1" showErrorMessage="1" error="Please enter a number" prompt="Enter number of innovative practices/tools technologies" sqref="H332" xr:uid="{00000000-0002-0000-0A00-000058000000}">
      <formula1>0</formula1>
      <formula2>999999999999</formula2>
    </dataValidation>
    <dataValidation type="whole" allowBlank="1" showInputMessage="1" showErrorMessage="1" error="Please enter a number here" prompt="Enter number of key findings" sqref="D334 H334 L334 P334" xr:uid="{00000000-0002-0000-0A00-000059000000}">
      <formula1>0</formula1>
      <formula2>999999999</formula2>
    </dataValidation>
    <dataValidation type="list" allowBlank="1" showInputMessage="1" showErrorMessage="1" errorTitle="Invalid data" error="Please enter a number between 0 and 100" prompt="Enter a percentage using the drop down menu" sqref="Q69 E69 I69 M69" xr:uid="{00000000-0002-0000-0A00-00005A000000}">
      <formula1>"20% to 39%, 40% to 60%, 61% to 80%"</formula1>
    </dataValidation>
    <dataValidation type="list" allowBlank="1" showInputMessage="1" showErrorMessage="1" prompt="Select integration level" sqref="F330:G330" xr:uid="{00000000-0002-0000-0A00-00005B000000}">
      <formula1>"Innovation rolled out,Innovation accelerated, Innovation scaled-up, Innovation replicated"</formula1>
    </dataValidation>
  </dataValidations>
  <hyperlinks>
    <hyperlink ref="B8" r:id="rId1" xr:uid="{00000000-0004-0000-0A00-000000000000}"/>
  </hyperlinks>
  <pageMargins left="0.7" right="0.7" top="0.75" bottom="0.75" header="0.3" footer="0.3"/>
  <pageSetup paperSize="8" scale="34" fitToHeight="0" orientation="landscape" cellComments="asDisplayed"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59999389629810485"/>
  </sheetPr>
  <dimension ref="B1:AN72"/>
  <sheetViews>
    <sheetView showGridLines="0" topLeftCell="V24" zoomScale="60" zoomScaleNormal="60" workbookViewId="0">
      <selection activeCell="AQ54" sqref="AQ54"/>
    </sheetView>
  </sheetViews>
  <sheetFormatPr defaultColWidth="8.6328125" defaultRowHeight="14" x14ac:dyDescent="0.3"/>
  <cols>
    <col min="1" max="1" width="1.453125" style="1" customWidth="1"/>
    <col min="2" max="2" width="1.453125" style="10" customWidth="1"/>
    <col min="3" max="3" width="10.36328125" style="10" customWidth="1"/>
    <col min="4" max="4" width="21" style="10" customWidth="1"/>
    <col min="5" max="5" width="46.6328125" style="1" customWidth="1"/>
    <col min="6" max="6" width="22.6328125" style="1" customWidth="1"/>
    <col min="7" max="7" width="13.453125" style="1" customWidth="1"/>
    <col min="8" max="8" width="1.6328125" style="1" customWidth="1"/>
    <col min="9" max="9" width="11.36328125" style="1" customWidth="1"/>
    <col min="10" max="10" width="6.36328125" style="1" hidden="1" customWidth="1"/>
    <col min="11" max="12" width="18.36328125" style="1" hidden="1" customWidth="1"/>
    <col min="13" max="13" width="51.453125" style="1" hidden="1" customWidth="1"/>
    <col min="14" max="14" width="19.6328125" style="1" hidden="1" customWidth="1"/>
    <col min="15" max="15" width="14.36328125" style="1" hidden="1" customWidth="1"/>
    <col min="16" max="16" width="1.6328125" style="1" hidden="1" customWidth="1"/>
    <col min="17" max="17" width="10.36328125" style="1" hidden="1" customWidth="1"/>
    <col min="18" max="19" width="8.6328125" style="1"/>
    <col min="20" max="20" width="23" style="1" customWidth="1"/>
    <col min="21" max="21" width="54.453125" style="1" customWidth="1"/>
    <col min="22" max="22" width="23.6328125" style="1" customWidth="1"/>
    <col min="23" max="23" width="12.36328125" style="1" customWidth="1"/>
    <col min="24" max="24" width="2.36328125" style="1" customWidth="1"/>
    <col min="25" max="25" width="10.6328125" style="1" customWidth="1"/>
    <col min="26" max="26" width="5.6328125" style="1" customWidth="1"/>
    <col min="27" max="27" width="4.6328125" style="1" customWidth="1"/>
    <col min="28" max="28" width="24.6328125" style="1" customWidth="1"/>
    <col min="29" max="29" width="52.6328125" style="1" customWidth="1"/>
    <col min="30" max="30" width="30.453125" style="1" customWidth="1"/>
    <col min="31" max="31" width="13.453125" style="1" customWidth="1"/>
    <col min="32" max="32" width="2.6328125" style="1" customWidth="1"/>
    <col min="33" max="33" width="10.6328125" style="1" customWidth="1"/>
    <col min="34" max="34" width="4.6328125" style="1" customWidth="1"/>
    <col min="35" max="35" width="5" style="1" customWidth="1"/>
    <col min="36" max="36" width="23.36328125" style="1" customWidth="1"/>
    <col min="37" max="37" width="21" style="1" customWidth="1"/>
    <col min="38" max="38" width="32.36328125" style="1" customWidth="1"/>
    <col min="39" max="39" width="14.36328125" style="1" customWidth="1"/>
    <col min="40" max="40" width="2.6328125" style="1" customWidth="1"/>
    <col min="41" max="16384" width="8.6328125" style="1"/>
  </cols>
  <sheetData>
    <row r="1" spans="2:40" ht="14.5" thickBot="1" x14ac:dyDescent="0.35"/>
    <row r="2" spans="2:40" ht="14.5" thickBot="1" x14ac:dyDescent="0.35">
      <c r="B2" s="48"/>
      <c r="C2" s="49"/>
      <c r="D2" s="49"/>
      <c r="E2" s="50"/>
      <c r="F2" s="50"/>
      <c r="G2" s="50"/>
      <c r="H2" s="51"/>
      <c r="J2" s="48"/>
      <c r="K2" s="49"/>
      <c r="L2" s="49"/>
      <c r="M2" s="50"/>
      <c r="N2" s="50"/>
      <c r="O2" s="50"/>
      <c r="P2" s="51"/>
      <c r="R2" s="48"/>
      <c r="S2" s="49"/>
      <c r="T2" s="49"/>
      <c r="U2" s="50"/>
      <c r="V2" s="50"/>
      <c r="W2" s="50"/>
      <c r="X2" s="51"/>
      <c r="Z2" s="48"/>
      <c r="AA2" s="49"/>
      <c r="AB2" s="49"/>
      <c r="AC2" s="50"/>
      <c r="AD2" s="50"/>
      <c r="AE2" s="50"/>
      <c r="AF2" s="51"/>
      <c r="AH2" s="48"/>
      <c r="AI2" s="49"/>
      <c r="AJ2" s="49"/>
      <c r="AK2" s="50"/>
      <c r="AL2" s="50"/>
      <c r="AM2" s="50"/>
      <c r="AN2" s="51"/>
    </row>
    <row r="3" spans="2:40" ht="44.25" customHeight="1" thickBot="1" x14ac:dyDescent="0.45">
      <c r="B3" s="52"/>
      <c r="C3" s="545" t="s">
        <v>980</v>
      </c>
      <c r="D3" s="546"/>
      <c r="E3" s="546"/>
      <c r="F3" s="546"/>
      <c r="G3" s="547"/>
      <c r="H3" s="53"/>
      <c r="J3" s="52"/>
      <c r="K3" s="545" t="s">
        <v>1004</v>
      </c>
      <c r="L3" s="548"/>
      <c r="M3" s="548"/>
      <c r="N3" s="548"/>
      <c r="O3" s="549"/>
      <c r="P3" s="53"/>
      <c r="R3" s="52"/>
      <c r="S3" s="550" t="s">
        <v>1020</v>
      </c>
      <c r="T3" s="551"/>
      <c r="U3" s="551"/>
      <c r="V3" s="551"/>
      <c r="W3" s="552"/>
      <c r="X3" s="53"/>
      <c r="Z3" s="52"/>
      <c r="AA3" s="597" t="s">
        <v>1043</v>
      </c>
      <c r="AB3" s="548"/>
      <c r="AC3" s="548"/>
      <c r="AD3" s="548"/>
      <c r="AE3" s="549"/>
      <c r="AF3" s="53"/>
      <c r="AH3" s="52"/>
      <c r="AI3" s="597" t="s">
        <v>1159</v>
      </c>
      <c r="AJ3" s="548"/>
      <c r="AK3" s="548"/>
      <c r="AL3" s="548"/>
      <c r="AM3" s="549"/>
      <c r="AN3" s="53"/>
    </row>
    <row r="4" spans="2:40" ht="14.75" customHeight="1" x14ac:dyDescent="0.3">
      <c r="B4" s="553"/>
      <c r="C4" s="554"/>
      <c r="D4" s="554"/>
      <c r="E4" s="554"/>
      <c r="F4" s="554"/>
      <c r="G4" s="55"/>
      <c r="H4" s="53"/>
      <c r="J4" s="555"/>
      <c r="K4" s="554"/>
      <c r="L4" s="554"/>
      <c r="M4" s="554"/>
      <c r="N4" s="554"/>
      <c r="O4" s="55"/>
      <c r="P4" s="53"/>
      <c r="R4" s="555"/>
      <c r="S4" s="554"/>
      <c r="T4" s="554"/>
      <c r="U4" s="554"/>
      <c r="V4" s="554"/>
      <c r="W4" s="55"/>
      <c r="X4" s="53"/>
      <c r="Z4" s="555"/>
      <c r="AA4" s="554"/>
      <c r="AB4" s="554"/>
      <c r="AC4" s="554"/>
      <c r="AD4" s="554"/>
      <c r="AE4" s="55"/>
      <c r="AF4" s="53"/>
      <c r="AH4" s="555"/>
      <c r="AI4" s="554"/>
      <c r="AJ4" s="554"/>
      <c r="AK4" s="554"/>
      <c r="AL4" s="554"/>
      <c r="AM4" s="55"/>
      <c r="AN4" s="53"/>
    </row>
    <row r="5" spans="2:40" x14ac:dyDescent="0.3">
      <c r="B5" s="54"/>
      <c r="C5" s="543"/>
      <c r="D5" s="543"/>
      <c r="E5" s="543"/>
      <c r="F5" s="543"/>
      <c r="G5" s="55"/>
      <c r="H5" s="53"/>
      <c r="J5" s="54"/>
      <c r="K5" s="543"/>
      <c r="L5" s="543"/>
      <c r="M5" s="543"/>
      <c r="N5" s="543"/>
      <c r="O5" s="55"/>
      <c r="P5" s="53"/>
      <c r="R5" s="54"/>
      <c r="S5" s="543"/>
      <c r="T5" s="543"/>
      <c r="U5" s="543"/>
      <c r="V5" s="543"/>
      <c r="W5" s="55"/>
      <c r="X5" s="53"/>
      <c r="Z5" s="54"/>
      <c r="AA5" s="543"/>
      <c r="AB5" s="543"/>
      <c r="AC5" s="543"/>
      <c r="AD5" s="543"/>
      <c r="AE5" s="55"/>
      <c r="AF5" s="53"/>
      <c r="AH5" s="54"/>
      <c r="AI5" s="543"/>
      <c r="AJ5" s="543"/>
      <c r="AK5" s="543"/>
      <c r="AL5" s="543"/>
      <c r="AM5" s="55"/>
      <c r="AN5" s="53"/>
    </row>
    <row r="6" spans="2:40" x14ac:dyDescent="0.3">
      <c r="B6" s="54"/>
      <c r="C6" s="30"/>
      <c r="D6" s="35"/>
      <c r="E6" s="31"/>
      <c r="F6" s="55"/>
      <c r="G6" s="55"/>
      <c r="H6" s="53"/>
      <c r="J6" s="54"/>
      <c r="K6" s="30"/>
      <c r="L6" s="35"/>
      <c r="M6" s="31"/>
      <c r="N6" s="55"/>
      <c r="O6" s="55"/>
      <c r="P6" s="53"/>
      <c r="R6" s="54"/>
      <c r="S6" s="30"/>
      <c r="T6" s="35"/>
      <c r="U6" s="31"/>
      <c r="V6" s="55"/>
      <c r="W6" s="55"/>
      <c r="X6" s="53"/>
      <c r="Z6" s="54"/>
      <c r="AA6" s="30"/>
      <c r="AB6" s="35"/>
      <c r="AC6" s="31"/>
      <c r="AD6" s="55"/>
      <c r="AE6" s="55"/>
      <c r="AF6" s="53"/>
      <c r="AH6" s="54"/>
      <c r="AI6" s="30"/>
      <c r="AJ6" s="35"/>
      <c r="AK6" s="31"/>
      <c r="AL6" s="55"/>
      <c r="AM6" s="55"/>
      <c r="AN6" s="53"/>
    </row>
    <row r="7" spans="2:40" ht="30.75" customHeight="1" thickBot="1" x14ac:dyDescent="0.35">
      <c r="B7" s="54"/>
      <c r="C7" s="544" t="s">
        <v>227</v>
      </c>
      <c r="D7" s="544"/>
      <c r="E7" s="32"/>
      <c r="F7" s="55"/>
      <c r="G7" s="55"/>
      <c r="H7" s="53"/>
      <c r="J7" s="54"/>
      <c r="K7" s="544" t="s">
        <v>227</v>
      </c>
      <c r="L7" s="544"/>
      <c r="M7" s="32"/>
      <c r="N7" s="55"/>
      <c r="O7" s="55"/>
      <c r="P7" s="53"/>
      <c r="R7" s="54"/>
      <c r="S7" s="544" t="s">
        <v>227</v>
      </c>
      <c r="T7" s="544"/>
      <c r="U7" s="32"/>
      <c r="V7" s="55"/>
      <c r="W7" s="55"/>
      <c r="X7" s="53"/>
      <c r="Z7" s="54"/>
      <c r="AA7" s="544" t="s">
        <v>227</v>
      </c>
      <c r="AB7" s="544"/>
      <c r="AC7" s="32"/>
      <c r="AD7" s="55"/>
      <c r="AE7" s="55"/>
      <c r="AF7" s="53"/>
      <c r="AH7" s="54"/>
      <c r="AI7" s="544" t="s">
        <v>227</v>
      </c>
      <c r="AJ7" s="544"/>
      <c r="AK7" s="32"/>
      <c r="AL7" s="55"/>
      <c r="AM7" s="55"/>
      <c r="AN7" s="53"/>
    </row>
    <row r="8" spans="2:40" ht="27.75" customHeight="1" thickBot="1" x14ac:dyDescent="0.35">
      <c r="B8" s="54"/>
      <c r="C8" s="556" t="s">
        <v>235</v>
      </c>
      <c r="D8" s="556"/>
      <c r="E8" s="556"/>
      <c r="F8" s="556"/>
      <c r="G8" s="55"/>
      <c r="H8" s="53"/>
      <c r="I8" s="359"/>
      <c r="J8" s="54"/>
      <c r="K8" s="556" t="s">
        <v>235</v>
      </c>
      <c r="L8" s="556"/>
      <c r="M8" s="556"/>
      <c r="N8" s="556"/>
      <c r="O8" s="55"/>
      <c r="P8" s="53"/>
      <c r="Q8" s="357"/>
      <c r="R8" s="54"/>
      <c r="S8" s="556" t="s">
        <v>235</v>
      </c>
      <c r="T8" s="556"/>
      <c r="U8" s="556"/>
      <c r="V8" s="556"/>
      <c r="W8" s="55"/>
      <c r="X8" s="53"/>
      <c r="Y8" s="357"/>
      <c r="Z8" s="54"/>
      <c r="AA8" s="556" t="s">
        <v>235</v>
      </c>
      <c r="AB8" s="556"/>
      <c r="AC8" s="556"/>
      <c r="AD8" s="556"/>
      <c r="AE8" s="55"/>
      <c r="AF8" s="53"/>
      <c r="AG8" s="362"/>
      <c r="AH8" s="54"/>
      <c r="AI8" s="556" t="s">
        <v>235</v>
      </c>
      <c r="AJ8" s="556"/>
      <c r="AK8" s="556"/>
      <c r="AL8" s="556"/>
      <c r="AM8" s="55"/>
      <c r="AN8" s="53"/>
    </row>
    <row r="9" spans="2:40" ht="50" customHeight="1" thickBot="1" x14ac:dyDescent="0.35">
      <c r="B9" s="54"/>
      <c r="C9" s="557" t="s">
        <v>1003</v>
      </c>
      <c r="D9" s="557"/>
      <c r="E9" s="558">
        <v>1181487</v>
      </c>
      <c r="F9" s="559"/>
      <c r="G9" s="55"/>
      <c r="H9" s="53"/>
      <c r="J9" s="54"/>
      <c r="K9" s="557" t="s">
        <v>999</v>
      </c>
      <c r="L9" s="557"/>
      <c r="M9" s="558">
        <v>2494307</v>
      </c>
      <c r="N9" s="559"/>
      <c r="O9" s="55"/>
      <c r="P9" s="53"/>
      <c r="R9" s="54"/>
      <c r="S9" s="560" t="s">
        <v>1010</v>
      </c>
      <c r="T9" s="560"/>
      <c r="U9" s="561">
        <v>3807128</v>
      </c>
      <c r="V9" s="562"/>
      <c r="W9" s="55"/>
      <c r="X9" s="53"/>
      <c r="Z9" s="54"/>
      <c r="AA9" s="557" t="s">
        <v>1045</v>
      </c>
      <c r="AB9" s="557"/>
      <c r="AC9" s="561">
        <v>4498026</v>
      </c>
      <c r="AD9" s="562"/>
      <c r="AE9" s="504"/>
      <c r="AF9" s="53"/>
      <c r="AH9" s="54"/>
      <c r="AI9" s="557" t="s">
        <v>654</v>
      </c>
      <c r="AJ9" s="557"/>
      <c r="AK9" s="561"/>
      <c r="AL9" s="562"/>
      <c r="AM9" s="55"/>
      <c r="AN9" s="53"/>
    </row>
    <row r="10" spans="2:40" ht="51.65" customHeight="1" thickBot="1" x14ac:dyDescent="0.35">
      <c r="B10" s="54"/>
      <c r="C10" s="544" t="s">
        <v>228</v>
      </c>
      <c r="D10" s="544"/>
      <c r="E10" s="565" t="s">
        <v>1000</v>
      </c>
      <c r="F10" s="566"/>
      <c r="G10" s="55"/>
      <c r="H10" s="53"/>
      <c r="J10" s="54"/>
      <c r="K10" s="544" t="s">
        <v>228</v>
      </c>
      <c r="L10" s="544"/>
      <c r="M10" s="565" t="s">
        <v>998</v>
      </c>
      <c r="N10" s="566"/>
      <c r="O10" s="55"/>
      <c r="P10" s="53"/>
      <c r="R10" s="54"/>
      <c r="S10" s="544" t="s">
        <v>228</v>
      </c>
      <c r="T10" s="544"/>
      <c r="U10" s="567" t="s">
        <v>1012</v>
      </c>
      <c r="V10" s="568"/>
      <c r="W10" s="55"/>
      <c r="X10" s="53"/>
      <c r="Z10" s="54"/>
      <c r="AA10" s="544" t="s">
        <v>228</v>
      </c>
      <c r="AB10" s="544"/>
      <c r="AC10" s="567" t="s">
        <v>1044</v>
      </c>
      <c r="AD10" s="568"/>
      <c r="AE10" s="504"/>
      <c r="AF10" s="53"/>
      <c r="AH10" s="54"/>
      <c r="AI10" s="544" t="s">
        <v>228</v>
      </c>
      <c r="AJ10" s="544"/>
      <c r="AK10" s="565"/>
      <c r="AL10" s="566"/>
      <c r="AM10" s="55"/>
      <c r="AN10" s="53"/>
    </row>
    <row r="11" spans="2:40" ht="14.5" thickBot="1" x14ac:dyDescent="0.35">
      <c r="B11" s="54"/>
      <c r="C11" s="35"/>
      <c r="D11" s="35"/>
      <c r="E11" s="55"/>
      <c r="F11" s="55"/>
      <c r="G11" s="55"/>
      <c r="H11" s="53"/>
      <c r="J11" s="54"/>
      <c r="K11" s="35"/>
      <c r="L11" s="35"/>
      <c r="M11" s="55"/>
      <c r="N11" s="55"/>
      <c r="O11" s="55"/>
      <c r="P11" s="53"/>
      <c r="R11" s="54"/>
      <c r="S11" s="35"/>
      <c r="T11" s="35"/>
      <c r="U11" s="55"/>
      <c r="V11" s="55"/>
      <c r="W11" s="55"/>
      <c r="X11" s="53"/>
      <c r="Z11" s="54"/>
      <c r="AA11" s="35"/>
      <c r="AB11" s="35"/>
      <c r="AC11" s="55"/>
      <c r="AD11" s="55"/>
      <c r="AE11" s="55"/>
      <c r="AF11" s="53"/>
      <c r="AH11" s="54"/>
      <c r="AI11" s="35"/>
      <c r="AJ11" s="35"/>
      <c r="AK11" s="55"/>
      <c r="AL11" s="55"/>
      <c r="AM11" s="55"/>
      <c r="AN11" s="53"/>
    </row>
    <row r="12" spans="2:40" ht="18.75" customHeight="1" thickBot="1" x14ac:dyDescent="0.35">
      <c r="B12" s="54"/>
      <c r="C12" s="544" t="s">
        <v>291</v>
      </c>
      <c r="D12" s="544"/>
      <c r="E12" s="569">
        <v>7766.09</v>
      </c>
      <c r="F12" s="570"/>
      <c r="G12" s="55" t="s">
        <v>997</v>
      </c>
      <c r="H12" s="53"/>
      <c r="J12" s="54"/>
      <c r="K12" s="544" t="s">
        <v>291</v>
      </c>
      <c r="L12" s="544"/>
      <c r="M12" s="561"/>
      <c r="N12" s="562"/>
      <c r="O12" s="55" t="s">
        <v>1002</v>
      </c>
      <c r="P12" s="53"/>
      <c r="R12" s="54"/>
      <c r="S12" s="544" t="s">
        <v>291</v>
      </c>
      <c r="T12" s="544"/>
      <c r="U12" s="563">
        <v>7635.12</v>
      </c>
      <c r="V12" s="564"/>
      <c r="W12" s="55" t="s">
        <v>997</v>
      </c>
      <c r="X12" s="53"/>
      <c r="Z12" s="54"/>
      <c r="AA12" s="544" t="s">
        <v>291</v>
      </c>
      <c r="AB12" s="544"/>
      <c r="AC12" s="595">
        <v>82827.789999999994</v>
      </c>
      <c r="AD12" s="596"/>
      <c r="AE12" s="55"/>
      <c r="AF12" s="53"/>
      <c r="AH12" s="54"/>
      <c r="AI12" s="544" t="s">
        <v>291</v>
      </c>
      <c r="AJ12" s="544"/>
      <c r="AK12" s="561"/>
      <c r="AL12" s="562"/>
      <c r="AM12" s="55"/>
      <c r="AN12" s="53"/>
    </row>
    <row r="13" spans="2:40" x14ac:dyDescent="0.3">
      <c r="B13" s="54"/>
      <c r="C13" s="571" t="s">
        <v>290</v>
      </c>
      <c r="D13" s="571"/>
      <c r="E13" s="571"/>
      <c r="F13" s="571"/>
      <c r="G13" s="55"/>
      <c r="H13" s="53"/>
      <c r="J13" s="54"/>
      <c r="K13" s="571" t="s">
        <v>290</v>
      </c>
      <c r="L13" s="571"/>
      <c r="M13" s="571"/>
      <c r="N13" s="571"/>
      <c r="O13" s="55"/>
      <c r="P13" s="53"/>
      <c r="R13" s="54"/>
      <c r="S13" s="571" t="s">
        <v>290</v>
      </c>
      <c r="T13" s="571"/>
      <c r="U13" s="571"/>
      <c r="V13" s="571"/>
      <c r="W13" s="55"/>
      <c r="X13" s="53"/>
      <c r="Z13" s="54"/>
      <c r="AA13" s="571" t="s">
        <v>1150</v>
      </c>
      <c r="AB13" s="571"/>
      <c r="AC13" s="571"/>
      <c r="AD13" s="571"/>
      <c r="AE13" s="505"/>
      <c r="AF13" s="53"/>
      <c r="AH13" s="54"/>
      <c r="AI13" s="571" t="s">
        <v>290</v>
      </c>
      <c r="AJ13" s="571"/>
      <c r="AK13" s="571"/>
      <c r="AL13" s="571"/>
      <c r="AM13" s="55"/>
      <c r="AN13" s="53"/>
    </row>
    <row r="14" spans="2:40" x14ac:dyDescent="0.3">
      <c r="B14" s="54"/>
      <c r="C14" s="352"/>
      <c r="D14" s="352"/>
      <c r="E14" s="352"/>
      <c r="F14" s="352"/>
      <c r="G14" s="55"/>
      <c r="H14" s="53"/>
      <c r="J14" s="54"/>
      <c r="K14" s="352"/>
      <c r="L14" s="352"/>
      <c r="M14" s="352"/>
      <c r="N14" s="352"/>
      <c r="O14" s="55"/>
      <c r="P14" s="53"/>
      <c r="R14" s="54"/>
      <c r="S14" s="352"/>
      <c r="T14" s="352"/>
      <c r="U14" s="352"/>
      <c r="V14" s="352"/>
      <c r="W14" s="55"/>
      <c r="X14" s="53"/>
      <c r="Z14" s="54"/>
      <c r="AA14" s="352"/>
      <c r="AB14" s="352"/>
      <c r="AC14" s="352"/>
      <c r="AD14" s="352"/>
      <c r="AE14" s="55"/>
      <c r="AF14" s="53"/>
      <c r="AH14" s="54"/>
      <c r="AI14" s="352"/>
      <c r="AJ14" s="352"/>
      <c r="AK14" s="352"/>
      <c r="AL14" s="352"/>
      <c r="AM14" s="55"/>
      <c r="AN14" s="53"/>
    </row>
    <row r="15" spans="2:40" ht="14.75" customHeight="1" thickBot="1" x14ac:dyDescent="0.35">
      <c r="B15" s="54"/>
      <c r="C15" s="544" t="s">
        <v>212</v>
      </c>
      <c r="D15" s="544"/>
      <c r="E15" s="55"/>
      <c r="F15" s="55"/>
      <c r="G15" s="55"/>
      <c r="H15" s="53"/>
      <c r="J15" s="54"/>
      <c r="K15" s="544" t="s">
        <v>212</v>
      </c>
      <c r="L15" s="544"/>
      <c r="M15" s="55"/>
      <c r="N15" s="55"/>
      <c r="O15" s="55"/>
      <c r="P15" s="53"/>
      <c r="R15" s="54"/>
      <c r="S15" s="544" t="s">
        <v>212</v>
      </c>
      <c r="T15" s="544"/>
      <c r="U15" s="55"/>
      <c r="V15" s="55"/>
      <c r="W15" s="55"/>
      <c r="X15" s="53"/>
      <c r="Z15" s="54"/>
      <c r="AA15" s="544" t="s">
        <v>212</v>
      </c>
      <c r="AB15" s="544"/>
      <c r="AC15" s="55"/>
      <c r="AD15" s="55"/>
      <c r="AE15" s="55"/>
      <c r="AF15" s="53"/>
      <c r="AH15" s="54"/>
      <c r="AI15" s="544" t="s">
        <v>212</v>
      </c>
      <c r="AJ15" s="544"/>
      <c r="AK15" s="55"/>
      <c r="AL15" s="55"/>
      <c r="AM15" s="55"/>
      <c r="AN15" s="53"/>
    </row>
    <row r="16" spans="2:40" ht="50" customHeight="1" thickBot="1" x14ac:dyDescent="0.35">
      <c r="B16" s="54"/>
      <c r="C16" s="544" t="s">
        <v>268</v>
      </c>
      <c r="D16" s="544"/>
      <c r="E16" s="131" t="s">
        <v>213</v>
      </c>
      <c r="F16" s="132" t="s">
        <v>214</v>
      </c>
      <c r="G16" s="55"/>
      <c r="H16" s="53"/>
      <c r="J16" s="54"/>
      <c r="K16" s="544" t="s">
        <v>268</v>
      </c>
      <c r="L16" s="544"/>
      <c r="M16" s="131" t="s">
        <v>213</v>
      </c>
      <c r="N16" s="132" t="s">
        <v>214</v>
      </c>
      <c r="O16" s="55"/>
      <c r="P16" s="53"/>
      <c r="R16" s="54"/>
      <c r="S16" s="544" t="s">
        <v>268</v>
      </c>
      <c r="T16" s="544"/>
      <c r="U16" s="351" t="s">
        <v>213</v>
      </c>
      <c r="V16" s="133" t="s">
        <v>214</v>
      </c>
      <c r="W16" s="55"/>
      <c r="X16" s="53"/>
      <c r="Z16" s="54"/>
      <c r="AA16" s="544" t="s">
        <v>268</v>
      </c>
      <c r="AB16" s="544"/>
      <c r="AC16" s="351" t="s">
        <v>213</v>
      </c>
      <c r="AD16" s="133" t="s">
        <v>214</v>
      </c>
      <c r="AE16" s="55"/>
      <c r="AF16" s="53"/>
      <c r="AH16" s="54"/>
      <c r="AI16" s="544" t="s">
        <v>268</v>
      </c>
      <c r="AJ16" s="544"/>
      <c r="AK16" s="131" t="s">
        <v>213</v>
      </c>
      <c r="AL16" s="132" t="s">
        <v>214</v>
      </c>
      <c r="AM16" s="55"/>
      <c r="AN16" s="53"/>
    </row>
    <row r="17" spans="2:40" x14ac:dyDescent="0.3">
      <c r="B17" s="54"/>
      <c r="C17" s="35"/>
      <c r="D17" s="35"/>
      <c r="E17" s="19" t="s">
        <v>948</v>
      </c>
      <c r="F17" s="440">
        <v>27764.513448241025</v>
      </c>
      <c r="G17" s="55"/>
      <c r="H17" s="53"/>
      <c r="J17" s="54"/>
      <c r="K17" s="479"/>
      <c r="L17" s="35"/>
      <c r="M17" s="19" t="s">
        <v>948</v>
      </c>
      <c r="N17" s="440">
        <v>19287.261785714287</v>
      </c>
      <c r="O17" s="55"/>
      <c r="P17" s="53"/>
      <c r="R17" s="54"/>
      <c r="S17" s="35"/>
      <c r="T17" s="35"/>
      <c r="U17" s="11" t="s">
        <v>948</v>
      </c>
      <c r="V17" s="491">
        <v>99843.544999999998</v>
      </c>
      <c r="W17" s="55"/>
      <c r="X17" s="53"/>
      <c r="Z17" s="54"/>
      <c r="AA17" s="35"/>
      <c r="AB17" s="35"/>
      <c r="AC17" s="11" t="s">
        <v>948</v>
      </c>
      <c r="AD17" s="499">
        <v>211870.60099999997</v>
      </c>
      <c r="AE17" s="55"/>
      <c r="AF17" s="53"/>
      <c r="AH17" s="54"/>
      <c r="AI17" s="35"/>
      <c r="AJ17" s="35"/>
      <c r="AK17" s="19"/>
      <c r="AL17" s="20"/>
      <c r="AM17" s="55"/>
      <c r="AN17" s="53"/>
    </row>
    <row r="18" spans="2:40" x14ac:dyDescent="0.3">
      <c r="B18" s="54"/>
      <c r="C18" s="35"/>
      <c r="D18" s="35"/>
      <c r="E18" s="12" t="s">
        <v>949</v>
      </c>
      <c r="F18" s="441">
        <v>67283.249422242225</v>
      </c>
      <c r="G18" s="55"/>
      <c r="H18" s="53"/>
      <c r="J18" s="54"/>
      <c r="K18" s="479"/>
      <c r="L18" s="35"/>
      <c r="M18" s="12" t="s">
        <v>949</v>
      </c>
      <c r="N18" s="441">
        <v>74286.807922077918</v>
      </c>
      <c r="O18" s="55"/>
      <c r="P18" s="53"/>
      <c r="R18" s="54"/>
      <c r="S18" s="35"/>
      <c r="T18" s="35"/>
      <c r="U18" s="12" t="s">
        <v>949</v>
      </c>
      <c r="V18" s="486">
        <v>113571.14727272729</v>
      </c>
      <c r="W18" s="55"/>
      <c r="X18" s="53"/>
      <c r="Z18" s="54"/>
      <c r="AA18" s="35"/>
      <c r="AB18" s="35"/>
      <c r="AC18" s="12" t="s">
        <v>949</v>
      </c>
      <c r="AD18" s="499">
        <v>55417.5</v>
      </c>
      <c r="AE18" s="55"/>
      <c r="AF18" s="53"/>
      <c r="AH18" s="54"/>
      <c r="AI18" s="35"/>
      <c r="AJ18" s="35"/>
      <c r="AK18" s="12"/>
      <c r="AL18" s="13"/>
      <c r="AM18" s="55"/>
      <c r="AN18" s="53"/>
    </row>
    <row r="19" spans="2:40" x14ac:dyDescent="0.3">
      <c r="B19" s="54"/>
      <c r="C19" s="35"/>
      <c r="D19" s="35"/>
      <c r="E19" s="12" t="s">
        <v>950</v>
      </c>
      <c r="F19" s="441">
        <v>16931.462088028802</v>
      </c>
      <c r="G19" s="55"/>
      <c r="H19" s="53"/>
      <c r="J19" s="54"/>
      <c r="K19" s="479"/>
      <c r="L19" s="35"/>
      <c r="M19" s="12" t="s">
        <v>950</v>
      </c>
      <c r="N19" s="441">
        <v>19852.494285714281</v>
      </c>
      <c r="O19" s="55"/>
      <c r="P19" s="53"/>
      <c r="R19" s="54"/>
      <c r="S19" s="35"/>
      <c r="T19" s="35"/>
      <c r="U19" s="12" t="s">
        <v>950</v>
      </c>
      <c r="V19" s="486">
        <v>84192.55</v>
      </c>
      <c r="W19" s="55"/>
      <c r="X19" s="53"/>
      <c r="Z19" s="54"/>
      <c r="AA19" s="35"/>
      <c r="AB19" s="35"/>
      <c r="AC19" s="12" t="s">
        <v>950</v>
      </c>
      <c r="AD19" s="499">
        <v>426116.15099999995</v>
      </c>
      <c r="AE19" s="55"/>
      <c r="AF19" s="53"/>
      <c r="AH19" s="54"/>
      <c r="AI19" s="35"/>
      <c r="AJ19" s="35"/>
      <c r="AK19" s="12"/>
      <c r="AL19" s="13"/>
      <c r="AM19" s="55"/>
      <c r="AN19" s="53"/>
    </row>
    <row r="20" spans="2:40" x14ac:dyDescent="0.3">
      <c r="B20" s="54"/>
      <c r="C20" s="35"/>
      <c r="D20" s="35"/>
      <c r="E20" s="12" t="s">
        <v>951</v>
      </c>
      <c r="F20" s="441">
        <v>23190.04089731603</v>
      </c>
      <c r="G20" s="55"/>
      <c r="H20" s="53"/>
      <c r="J20" s="54"/>
      <c r="K20" s="479"/>
      <c r="L20" s="35"/>
      <c r="M20" s="12" t="s">
        <v>951</v>
      </c>
      <c r="N20" s="441">
        <v>20600.557922077922</v>
      </c>
      <c r="O20" s="55"/>
      <c r="P20" s="53"/>
      <c r="R20" s="54"/>
      <c r="S20" s="35"/>
      <c r="T20" s="35"/>
      <c r="U20" s="12" t="s">
        <v>951</v>
      </c>
      <c r="V20" s="486">
        <v>32550.667272727271</v>
      </c>
      <c r="W20" s="55"/>
      <c r="X20" s="53"/>
      <c r="Z20" s="54"/>
      <c r="AA20" s="35"/>
      <c r="AB20" s="35"/>
      <c r="AC20" s="12" t="s">
        <v>951</v>
      </c>
      <c r="AD20" s="499">
        <v>30455.89</v>
      </c>
      <c r="AE20" s="55"/>
      <c r="AF20" s="53"/>
      <c r="AH20" s="54"/>
      <c r="AI20" s="35"/>
      <c r="AJ20" s="35"/>
      <c r="AK20" s="12"/>
      <c r="AL20" s="13"/>
      <c r="AM20" s="55"/>
      <c r="AN20" s="53"/>
    </row>
    <row r="21" spans="2:40" ht="56.25" customHeight="1" x14ac:dyDescent="0.3">
      <c r="B21" s="54"/>
      <c r="C21" s="35"/>
      <c r="D21" s="35"/>
      <c r="E21" s="12" t="s">
        <v>952</v>
      </c>
      <c r="F21" s="441">
        <v>48375.08760565515</v>
      </c>
      <c r="G21" s="55"/>
      <c r="H21" s="53"/>
      <c r="J21" s="54"/>
      <c r="K21" s="30"/>
      <c r="L21" s="35"/>
      <c r="M21" s="12" t="s">
        <v>952</v>
      </c>
      <c r="N21" s="441">
        <v>34368.165422077924</v>
      </c>
      <c r="O21" s="55"/>
      <c r="P21" s="53"/>
      <c r="R21" s="54"/>
      <c r="S21" s="35"/>
      <c r="T21" s="35"/>
      <c r="U21" s="12" t="s">
        <v>952</v>
      </c>
      <c r="V21" s="486">
        <v>98420.412272727262</v>
      </c>
      <c r="W21" s="55"/>
      <c r="X21" s="53"/>
      <c r="Z21" s="54"/>
      <c r="AA21" s="35"/>
      <c r="AB21" s="35"/>
      <c r="AC21" s="514" t="s">
        <v>1155</v>
      </c>
      <c r="AD21" s="499">
        <v>488227.70099999994</v>
      </c>
      <c r="AE21" s="55"/>
      <c r="AF21" s="53"/>
      <c r="AH21" s="54"/>
      <c r="AI21" s="35"/>
      <c r="AJ21" s="35"/>
      <c r="AK21" s="12"/>
      <c r="AL21" s="13"/>
      <c r="AM21" s="55"/>
      <c r="AN21" s="53"/>
    </row>
    <row r="22" spans="2:40" ht="28" x14ac:dyDescent="0.3">
      <c r="B22" s="54"/>
      <c r="C22" s="35"/>
      <c r="D22" s="35"/>
      <c r="E22" s="12" t="s">
        <v>953</v>
      </c>
      <c r="F22" s="441">
        <v>5746.0338559774364</v>
      </c>
      <c r="G22" s="55"/>
      <c r="H22" s="53"/>
      <c r="J22" s="54"/>
      <c r="K22" s="30"/>
      <c r="L22" s="35"/>
      <c r="M22" s="12" t="s">
        <v>953</v>
      </c>
      <c r="N22" s="441">
        <v>2696.1779220779222</v>
      </c>
      <c r="O22" s="55"/>
      <c r="P22" s="53"/>
      <c r="R22" s="54"/>
      <c r="S22" s="35"/>
      <c r="T22" s="35"/>
      <c r="U22" s="12" t="s">
        <v>953</v>
      </c>
      <c r="V22" s="486">
        <v>28068.047272727272</v>
      </c>
      <c r="W22" s="55"/>
      <c r="X22" s="53"/>
      <c r="Z22" s="54"/>
      <c r="AA22" s="35"/>
      <c r="AB22" s="35"/>
      <c r="AC22" s="12" t="s">
        <v>954</v>
      </c>
      <c r="AD22" s="499">
        <v>11878.671</v>
      </c>
      <c r="AE22" s="55"/>
      <c r="AF22" s="53"/>
      <c r="AH22" s="54"/>
      <c r="AI22" s="35"/>
      <c r="AJ22" s="35"/>
      <c r="AK22" s="12"/>
      <c r="AL22" s="13"/>
      <c r="AM22" s="55"/>
      <c r="AN22" s="53"/>
    </row>
    <row r="23" spans="2:40" ht="28" x14ac:dyDescent="0.3">
      <c r="B23" s="54"/>
      <c r="C23" s="35"/>
      <c r="D23" s="35"/>
      <c r="E23" s="12" t="s">
        <v>954</v>
      </c>
      <c r="F23" s="441">
        <v>15980.192659444985</v>
      </c>
      <c r="G23" s="55"/>
      <c r="H23" s="53"/>
      <c r="J23" s="54"/>
      <c r="K23" s="35"/>
      <c r="L23" s="35"/>
      <c r="M23" s="12" t="s">
        <v>954</v>
      </c>
      <c r="N23" s="441">
        <v>10189.143035714287</v>
      </c>
      <c r="O23" s="55"/>
      <c r="P23" s="53"/>
      <c r="R23" s="54"/>
      <c r="S23" s="35"/>
      <c r="T23" s="35"/>
      <c r="U23" s="12" t="s">
        <v>954</v>
      </c>
      <c r="V23" s="486">
        <v>36700.672500000001</v>
      </c>
      <c r="W23" s="55"/>
      <c r="X23" s="53"/>
      <c r="Z23" s="54"/>
      <c r="AA23" s="35"/>
      <c r="AB23" s="35"/>
      <c r="AC23" s="12" t="s">
        <v>955</v>
      </c>
      <c r="AD23" s="499">
        <v>128106.92</v>
      </c>
      <c r="AE23" s="55"/>
      <c r="AF23" s="53"/>
      <c r="AH23" s="54"/>
      <c r="AI23" s="35"/>
      <c r="AJ23" s="35"/>
      <c r="AK23" s="12"/>
      <c r="AL23" s="13"/>
      <c r="AM23" s="55"/>
      <c r="AN23" s="53"/>
    </row>
    <row r="24" spans="2:40" ht="28" x14ac:dyDescent="0.3">
      <c r="B24" s="54"/>
      <c r="C24" s="35"/>
      <c r="D24" s="35"/>
      <c r="E24" s="12" t="s">
        <v>955</v>
      </c>
      <c r="F24" s="441">
        <v>22019.811272619347</v>
      </c>
      <c r="G24" s="55"/>
      <c r="H24" s="53"/>
      <c r="J24" s="54"/>
      <c r="K24" s="35"/>
      <c r="L24" s="35"/>
      <c r="M24" s="12" t="s">
        <v>955</v>
      </c>
      <c r="N24" s="441">
        <v>31438.083636363637</v>
      </c>
      <c r="O24" s="55"/>
      <c r="P24" s="53"/>
      <c r="R24" s="54"/>
      <c r="S24" s="35"/>
      <c r="T24" s="35"/>
      <c r="U24" s="12" t="s">
        <v>955</v>
      </c>
      <c r="V24" s="486">
        <v>49896.767272727273</v>
      </c>
      <c r="W24" s="55"/>
      <c r="X24" s="53"/>
      <c r="Z24" s="54"/>
      <c r="AA24" s="35"/>
      <c r="AB24" s="35"/>
      <c r="AC24" s="12" t="s">
        <v>956</v>
      </c>
      <c r="AD24" s="499">
        <v>17095.201000000001</v>
      </c>
      <c r="AE24" s="55"/>
      <c r="AF24" s="53"/>
      <c r="AH24" s="54"/>
      <c r="AI24" s="35"/>
      <c r="AJ24" s="35"/>
      <c r="AK24" s="12"/>
      <c r="AL24" s="13"/>
      <c r="AM24" s="55"/>
      <c r="AN24" s="53"/>
    </row>
    <row r="25" spans="2:40" ht="28" x14ac:dyDescent="0.3">
      <c r="B25" s="54"/>
      <c r="C25" s="35"/>
      <c r="D25" s="35"/>
      <c r="E25" s="12" t="s">
        <v>956</v>
      </c>
      <c r="F25" s="441">
        <v>17530.354644773477</v>
      </c>
      <c r="G25" s="55"/>
      <c r="H25" s="53"/>
      <c r="J25" s="54"/>
      <c r="K25" s="35"/>
      <c r="L25" s="35"/>
      <c r="M25" s="12" t="s">
        <v>956</v>
      </c>
      <c r="N25" s="441">
        <v>12885.320957792217</v>
      </c>
      <c r="O25" s="55"/>
      <c r="P25" s="53"/>
      <c r="R25" s="54"/>
      <c r="S25" s="35"/>
      <c r="T25" s="35"/>
      <c r="U25" s="12" t="s">
        <v>956</v>
      </c>
      <c r="V25" s="486">
        <v>36911.95977272727</v>
      </c>
      <c r="W25" s="55"/>
      <c r="X25" s="53"/>
      <c r="Z25" s="54"/>
      <c r="AA25" s="35"/>
      <c r="AB25" s="35"/>
      <c r="AC25" s="12" t="s">
        <v>957</v>
      </c>
      <c r="AD25" s="499">
        <v>60964.110999999997</v>
      </c>
      <c r="AE25" s="55"/>
      <c r="AF25" s="53"/>
      <c r="AH25" s="54"/>
      <c r="AI25" s="35"/>
      <c r="AJ25" s="35"/>
      <c r="AK25" s="12"/>
      <c r="AL25" s="13"/>
      <c r="AM25" s="55"/>
      <c r="AN25" s="53"/>
    </row>
    <row r="26" spans="2:40" ht="28" x14ac:dyDescent="0.3">
      <c r="B26" s="54"/>
      <c r="C26" s="35"/>
      <c r="D26" s="35"/>
      <c r="E26" s="12" t="s">
        <v>957</v>
      </c>
      <c r="F26" s="441">
        <v>34755.63872848048</v>
      </c>
      <c r="G26" s="55"/>
      <c r="H26" s="53"/>
      <c r="J26" s="54"/>
      <c r="K26" s="35"/>
      <c r="L26" s="35"/>
      <c r="M26" s="12" t="s">
        <v>957</v>
      </c>
      <c r="N26" s="441">
        <v>31673.215422077923</v>
      </c>
      <c r="O26" s="55"/>
      <c r="P26" s="53"/>
      <c r="R26" s="54"/>
      <c r="S26" s="35"/>
      <c r="T26" s="35"/>
      <c r="U26" s="12" t="s">
        <v>957</v>
      </c>
      <c r="V26" s="486">
        <v>50253.992272727271</v>
      </c>
      <c r="W26" s="55"/>
      <c r="X26" s="53"/>
      <c r="Z26" s="54"/>
      <c r="AA26" s="35"/>
      <c r="AB26" s="35"/>
      <c r="AC26" s="12" t="s">
        <v>958</v>
      </c>
      <c r="AD26" s="499">
        <v>154183.511</v>
      </c>
      <c r="AE26" s="55"/>
      <c r="AF26" s="53"/>
      <c r="AH26" s="54"/>
      <c r="AI26" s="35"/>
      <c r="AJ26" s="35"/>
      <c r="AK26" s="12"/>
      <c r="AL26" s="13"/>
      <c r="AM26" s="55"/>
      <c r="AN26" s="53"/>
    </row>
    <row r="27" spans="2:40" ht="28" x14ac:dyDescent="0.3">
      <c r="B27" s="54"/>
      <c r="C27" s="35"/>
      <c r="D27" s="35"/>
      <c r="E27" s="123" t="s">
        <v>958</v>
      </c>
      <c r="F27" s="442">
        <v>38255.699498927621</v>
      </c>
      <c r="G27" s="55"/>
      <c r="H27" s="53"/>
      <c r="J27" s="54"/>
      <c r="K27" s="35"/>
      <c r="L27" s="35"/>
      <c r="M27" s="123" t="s">
        <v>958</v>
      </c>
      <c r="N27" s="442">
        <v>22357.552922077921</v>
      </c>
      <c r="O27" s="55"/>
      <c r="P27" s="53"/>
      <c r="R27" s="54"/>
      <c r="S27" s="35"/>
      <c r="T27" s="35"/>
      <c r="U27" s="123" t="s">
        <v>958</v>
      </c>
      <c r="V27" s="486">
        <v>58003.442272727261</v>
      </c>
      <c r="W27" s="55"/>
      <c r="X27" s="53"/>
      <c r="Z27" s="54"/>
      <c r="AA27" s="35"/>
      <c r="AB27" s="35"/>
      <c r="AC27" s="123" t="s">
        <v>959</v>
      </c>
      <c r="AD27" s="499">
        <v>130453.671</v>
      </c>
      <c r="AE27" s="55"/>
      <c r="AF27" s="53"/>
      <c r="AH27" s="54"/>
      <c r="AI27" s="35"/>
      <c r="AJ27" s="35"/>
      <c r="AK27" s="123"/>
      <c r="AL27" s="128"/>
      <c r="AM27" s="55"/>
      <c r="AN27" s="53"/>
    </row>
    <row r="28" spans="2:40" ht="28" x14ac:dyDescent="0.3">
      <c r="B28" s="54"/>
      <c r="C28" s="35"/>
      <c r="D28" s="35"/>
      <c r="E28" s="123" t="s">
        <v>959</v>
      </c>
      <c r="F28" s="442">
        <v>32053.147296894283</v>
      </c>
      <c r="G28" s="55"/>
      <c r="H28" s="53"/>
      <c r="J28" s="54"/>
      <c r="K28" s="35"/>
      <c r="L28" s="35"/>
      <c r="M28" s="123" t="s">
        <v>959</v>
      </c>
      <c r="N28" s="442">
        <v>22017.132922077923</v>
      </c>
      <c r="O28" s="55"/>
      <c r="P28" s="53"/>
      <c r="R28" s="54"/>
      <c r="S28" s="35"/>
      <c r="T28" s="35"/>
      <c r="U28" s="123" t="s">
        <v>959</v>
      </c>
      <c r="V28" s="486">
        <v>67379.822272727266</v>
      </c>
      <c r="W28" s="55"/>
      <c r="X28" s="53"/>
      <c r="Z28" s="54"/>
      <c r="AA28" s="35"/>
      <c r="AB28" s="35"/>
      <c r="AC28" s="123" t="s">
        <v>960</v>
      </c>
      <c r="AD28" s="499">
        <v>103961.21600000001</v>
      </c>
      <c r="AE28" s="55"/>
      <c r="AF28" s="53"/>
      <c r="AH28" s="54"/>
      <c r="AI28" s="35"/>
      <c r="AJ28" s="35"/>
      <c r="AK28" s="123"/>
      <c r="AL28" s="128"/>
      <c r="AM28" s="55"/>
      <c r="AN28" s="53"/>
    </row>
    <row r="29" spans="2:40" ht="42" x14ac:dyDescent="0.3">
      <c r="B29" s="54"/>
      <c r="C29" s="35"/>
      <c r="D29" s="35"/>
      <c r="E29" s="123" t="s">
        <v>960</v>
      </c>
      <c r="F29" s="442">
        <v>18792.121192084505</v>
      </c>
      <c r="G29" s="55"/>
      <c r="H29" s="53"/>
      <c r="J29" s="54"/>
      <c r="K29" s="35"/>
      <c r="L29" s="35"/>
      <c r="M29" s="123" t="s">
        <v>960</v>
      </c>
      <c r="N29" s="442">
        <v>9927.3379220779207</v>
      </c>
      <c r="O29" s="55"/>
      <c r="P29" s="53"/>
      <c r="R29" s="54"/>
      <c r="S29" s="35"/>
      <c r="T29" s="35"/>
      <c r="U29" s="123" t="s">
        <v>960</v>
      </c>
      <c r="V29" s="486">
        <v>25450.872272727269</v>
      </c>
      <c r="W29" s="55"/>
      <c r="X29" s="53"/>
      <c r="Z29" s="54"/>
      <c r="AA29" s="35"/>
      <c r="AB29" s="35"/>
      <c r="AC29" s="123" t="s">
        <v>961</v>
      </c>
      <c r="AD29" s="499">
        <v>103453.39599999999</v>
      </c>
      <c r="AE29" s="55"/>
      <c r="AF29" s="53"/>
      <c r="AH29" s="54"/>
      <c r="AI29" s="35"/>
      <c r="AJ29" s="35"/>
      <c r="AK29" s="123"/>
      <c r="AL29" s="128"/>
      <c r="AM29" s="55"/>
      <c r="AN29" s="53"/>
    </row>
    <row r="30" spans="2:40" ht="28" x14ac:dyDescent="0.3">
      <c r="B30" s="54"/>
      <c r="C30" s="35"/>
      <c r="D30" s="35"/>
      <c r="E30" s="123" t="s">
        <v>961</v>
      </c>
      <c r="F30" s="442">
        <v>50007.822389314628</v>
      </c>
      <c r="G30" s="55"/>
      <c r="H30" s="53"/>
      <c r="J30" s="54"/>
      <c r="K30" s="35"/>
      <c r="L30" s="35"/>
      <c r="M30" s="123" t="s">
        <v>961</v>
      </c>
      <c r="N30" s="442">
        <v>31565.467922077922</v>
      </c>
      <c r="O30" s="55"/>
      <c r="P30" s="53"/>
      <c r="R30" s="54"/>
      <c r="S30" s="35"/>
      <c r="T30" s="35"/>
      <c r="U30" s="123" t="s">
        <v>961</v>
      </c>
      <c r="V30" s="486">
        <v>70645.082272727261</v>
      </c>
      <c r="W30" s="55"/>
      <c r="X30" s="53"/>
      <c r="Z30" s="54"/>
      <c r="AA30" s="35"/>
      <c r="AB30" s="35"/>
      <c r="AC30" s="508" t="s">
        <v>962</v>
      </c>
      <c r="AD30" s="509">
        <v>151974.10999999999</v>
      </c>
      <c r="AE30" s="55"/>
      <c r="AF30" s="53"/>
      <c r="AH30" s="54"/>
      <c r="AI30" s="35"/>
      <c r="AJ30" s="35"/>
      <c r="AK30" s="123"/>
      <c r="AL30" s="128"/>
      <c r="AM30" s="55"/>
      <c r="AN30" s="53"/>
    </row>
    <row r="31" spans="2:40" ht="28.5" thickBot="1" x14ac:dyDescent="0.35">
      <c r="B31" s="54"/>
      <c r="C31" s="35"/>
      <c r="D31" s="35"/>
      <c r="E31" s="123" t="s">
        <v>962</v>
      </c>
      <c r="F31" s="442">
        <v>33494.850000000006</v>
      </c>
      <c r="G31" s="55"/>
      <c r="H31" s="53"/>
      <c r="J31" s="54"/>
      <c r="K31" s="35"/>
      <c r="L31" s="35"/>
      <c r="M31" s="123" t="s">
        <v>962</v>
      </c>
      <c r="N31" s="442">
        <v>26165.989999999998</v>
      </c>
      <c r="O31" s="55"/>
      <c r="P31" s="53"/>
      <c r="R31" s="54"/>
      <c r="S31" s="35"/>
      <c r="T31" s="35"/>
      <c r="U31" s="123" t="s">
        <v>962</v>
      </c>
      <c r="V31" s="486">
        <v>79084.73</v>
      </c>
      <c r="W31" s="55"/>
      <c r="X31" s="53"/>
      <c r="Z31" s="54"/>
      <c r="AA31" s="35"/>
      <c r="AB31" s="35"/>
      <c r="AC31" s="510" t="s">
        <v>963</v>
      </c>
      <c r="AD31" s="497">
        <v>3095.78</v>
      </c>
      <c r="AE31" s="55"/>
      <c r="AF31" s="53"/>
      <c r="AH31" s="54"/>
      <c r="AI31" s="35"/>
      <c r="AJ31" s="35"/>
      <c r="AK31" s="123"/>
      <c r="AL31" s="128"/>
      <c r="AM31" s="55"/>
      <c r="AN31" s="53"/>
    </row>
    <row r="32" spans="2:40" ht="36" customHeight="1" thickBot="1" x14ac:dyDescent="0.35">
      <c r="B32" s="54"/>
      <c r="C32" s="35"/>
      <c r="D32" s="35"/>
      <c r="E32" s="123" t="s">
        <v>963</v>
      </c>
      <c r="F32" s="443"/>
      <c r="G32" s="55"/>
      <c r="H32" s="53"/>
      <c r="J32" s="54"/>
      <c r="K32" s="35"/>
      <c r="L32" s="35"/>
      <c r="M32" s="123" t="s">
        <v>963</v>
      </c>
      <c r="N32" s="443"/>
      <c r="O32" s="55"/>
      <c r="P32" s="53"/>
      <c r="R32" s="54"/>
      <c r="S32" s="35"/>
      <c r="T32" s="35"/>
      <c r="U32" s="467" t="s">
        <v>963</v>
      </c>
      <c r="V32" s="497">
        <v>42364.22</v>
      </c>
      <c r="W32" s="55"/>
      <c r="X32" s="53"/>
      <c r="Z32" s="54"/>
      <c r="AA32" s="35"/>
      <c r="AB32" s="35"/>
      <c r="AC32" s="501" t="s">
        <v>262</v>
      </c>
      <c r="AD32" s="492">
        <f>SUM(AD17:AD31)</f>
        <v>2077254.43</v>
      </c>
      <c r="AE32" s="55"/>
      <c r="AF32" s="53"/>
      <c r="AH32" s="54"/>
      <c r="AI32" s="35"/>
      <c r="AJ32" s="35"/>
      <c r="AK32" s="426"/>
      <c r="AL32" s="427"/>
      <c r="AM32" s="55"/>
      <c r="AN32" s="53"/>
    </row>
    <row r="33" spans="2:40" ht="37.5" customHeight="1" thickBot="1" x14ac:dyDescent="0.35">
      <c r="B33" s="54"/>
      <c r="C33" s="35"/>
      <c r="D33" s="35"/>
      <c r="E33" s="130" t="s">
        <v>262</v>
      </c>
      <c r="F33" s="444">
        <f>SUM(F17:F32)</f>
        <v>452180.02500000002</v>
      </c>
      <c r="G33" s="55"/>
      <c r="H33" s="53"/>
      <c r="J33" s="54"/>
      <c r="K33" s="35"/>
      <c r="L33" s="35"/>
      <c r="M33" s="130" t="s">
        <v>262</v>
      </c>
      <c r="N33" s="444">
        <f>SUM(N17:N32)</f>
        <v>369310.70999999996</v>
      </c>
      <c r="O33" s="55"/>
      <c r="P33" s="53"/>
      <c r="R33" s="54"/>
      <c r="S33" s="35"/>
      <c r="T33" s="35"/>
      <c r="U33" s="130" t="s">
        <v>262</v>
      </c>
      <c r="V33" s="492">
        <f>SUM(V17:V32)</f>
        <v>973337.92999999993</v>
      </c>
      <c r="W33" s="55"/>
      <c r="X33" s="53"/>
      <c r="Z33" s="54"/>
      <c r="AA33" s="35"/>
      <c r="AB33" s="35"/>
      <c r="AC33" s="55"/>
      <c r="AD33" s="55"/>
      <c r="AE33" s="55"/>
      <c r="AF33" s="53"/>
      <c r="AH33" s="54"/>
      <c r="AI33" s="35"/>
      <c r="AJ33" s="35"/>
      <c r="AK33" s="130" t="s">
        <v>262</v>
      </c>
      <c r="AL33" s="129">
        <f>SUM(AL17:AL31)</f>
        <v>0</v>
      </c>
      <c r="AM33" s="55"/>
      <c r="AN33" s="53"/>
    </row>
    <row r="34" spans="2:40" ht="56.25" customHeight="1" x14ac:dyDescent="0.3">
      <c r="B34" s="54"/>
      <c r="C34" s="35"/>
      <c r="D34" s="35"/>
      <c r="E34" s="55"/>
      <c r="F34" s="55"/>
      <c r="G34" s="55"/>
      <c r="H34" s="53"/>
      <c r="J34" s="54"/>
      <c r="K34" s="35"/>
      <c r="L34" s="35"/>
      <c r="M34" s="55"/>
      <c r="N34" s="55"/>
      <c r="O34" s="55"/>
      <c r="P34" s="53"/>
      <c r="R34" s="54"/>
      <c r="S34" s="35"/>
      <c r="T34" s="35"/>
      <c r="U34" s="55"/>
      <c r="V34" s="490"/>
      <c r="W34" s="55"/>
      <c r="X34" s="53"/>
      <c r="Z34" s="54"/>
      <c r="AA34" s="35"/>
      <c r="AB34" s="35"/>
      <c r="AC34" s="35"/>
      <c r="AD34" s="35"/>
      <c r="AE34" s="35"/>
      <c r="AF34" s="53"/>
      <c r="AH34" s="54"/>
      <c r="AI34" s="35"/>
      <c r="AJ34" s="35"/>
      <c r="AK34" s="55"/>
      <c r="AL34" s="55"/>
      <c r="AM34" s="55"/>
      <c r="AN34" s="53"/>
    </row>
    <row r="35" spans="2:40" ht="34.5" customHeight="1" thickBot="1" x14ac:dyDescent="0.35">
      <c r="B35" s="54"/>
      <c r="C35" s="544" t="s">
        <v>266</v>
      </c>
      <c r="D35" s="544"/>
      <c r="E35" s="55"/>
      <c r="F35" s="55"/>
      <c r="G35" s="55"/>
      <c r="H35" s="53"/>
      <c r="J35" s="54"/>
      <c r="K35" s="544" t="s">
        <v>266</v>
      </c>
      <c r="L35" s="544"/>
      <c r="M35" s="55"/>
      <c r="N35" s="55"/>
      <c r="O35" s="55"/>
      <c r="P35" s="53"/>
      <c r="R35" s="54"/>
      <c r="S35" s="544" t="s">
        <v>266</v>
      </c>
      <c r="T35" s="544"/>
      <c r="U35" s="55"/>
      <c r="V35" s="55"/>
      <c r="W35" s="55"/>
      <c r="X35" s="53"/>
      <c r="Z35" s="54"/>
      <c r="AA35" s="544" t="s">
        <v>266</v>
      </c>
      <c r="AB35" s="544"/>
      <c r="AC35" s="35"/>
      <c r="AD35" s="35"/>
      <c r="AE35" s="35"/>
      <c r="AF35" s="53"/>
      <c r="AH35" s="54"/>
      <c r="AI35" s="544" t="s">
        <v>266</v>
      </c>
      <c r="AJ35" s="544"/>
      <c r="AK35" s="55"/>
      <c r="AL35" s="55"/>
      <c r="AM35" s="55"/>
      <c r="AN35" s="53"/>
    </row>
    <row r="36" spans="2:40" ht="50" customHeight="1" thickBot="1" x14ac:dyDescent="0.35">
      <c r="B36" s="54"/>
      <c r="C36" s="544" t="s">
        <v>269</v>
      </c>
      <c r="D36" s="544"/>
      <c r="E36" s="453" t="s">
        <v>213</v>
      </c>
      <c r="F36" s="454" t="s">
        <v>215</v>
      </c>
      <c r="G36" s="447" t="s">
        <v>236</v>
      </c>
      <c r="H36" s="53"/>
      <c r="J36" s="54"/>
      <c r="K36" s="544" t="s">
        <v>269</v>
      </c>
      <c r="L36" s="544"/>
      <c r="M36" s="351" t="s">
        <v>213</v>
      </c>
      <c r="N36" s="133" t="s">
        <v>215</v>
      </c>
      <c r="O36" s="81" t="s">
        <v>236</v>
      </c>
      <c r="P36" s="53"/>
      <c r="R36" s="54"/>
      <c r="S36" s="544" t="s">
        <v>269</v>
      </c>
      <c r="T36" s="544"/>
      <c r="U36" s="351" t="s">
        <v>213</v>
      </c>
      <c r="V36" s="133" t="s">
        <v>215</v>
      </c>
      <c r="W36" s="81" t="s">
        <v>236</v>
      </c>
      <c r="X36" s="53"/>
      <c r="Z36" s="54"/>
      <c r="AA36" s="544" t="s">
        <v>269</v>
      </c>
      <c r="AB36" s="598"/>
      <c r="AC36" s="351" t="s">
        <v>213</v>
      </c>
      <c r="AD36" s="133" t="s">
        <v>215</v>
      </c>
      <c r="AE36" s="81" t="s">
        <v>236</v>
      </c>
      <c r="AF36" s="53"/>
      <c r="AH36" s="54"/>
      <c r="AI36" s="544" t="s">
        <v>269</v>
      </c>
      <c r="AJ36" s="544"/>
      <c r="AK36" s="351" t="s">
        <v>213</v>
      </c>
      <c r="AL36" s="133" t="s">
        <v>215</v>
      </c>
      <c r="AM36" s="81" t="s">
        <v>236</v>
      </c>
      <c r="AN36" s="53"/>
    </row>
    <row r="37" spans="2:40" ht="42" customHeight="1" thickBot="1" x14ac:dyDescent="0.35">
      <c r="B37" s="54"/>
      <c r="C37" s="35"/>
      <c r="D37" s="35"/>
      <c r="E37" s="455" t="s">
        <v>948</v>
      </c>
      <c r="F37" s="456">
        <v>377910.94571428571</v>
      </c>
      <c r="G37" s="457">
        <v>44621</v>
      </c>
      <c r="H37" s="53"/>
      <c r="J37" s="54"/>
      <c r="K37" s="35"/>
      <c r="L37" s="35"/>
      <c r="M37" s="455" t="s">
        <v>948</v>
      </c>
      <c r="N37" s="456">
        <v>361559.13392857142</v>
      </c>
      <c r="O37" s="457">
        <v>44835</v>
      </c>
      <c r="P37" s="53"/>
      <c r="R37" s="54"/>
      <c r="S37" s="35"/>
      <c r="T37" s="35"/>
      <c r="U37" s="455" t="s">
        <v>948</v>
      </c>
      <c r="V37" s="487">
        <v>254590.13804649137</v>
      </c>
      <c r="W37" s="484">
        <v>44835</v>
      </c>
      <c r="X37" s="53"/>
      <c r="Z37" s="54"/>
      <c r="AA37" s="35"/>
      <c r="AB37" s="35"/>
      <c r="AC37" s="511" t="s">
        <v>948</v>
      </c>
      <c r="AD37" s="512">
        <v>24260.465499999998</v>
      </c>
      <c r="AE37" s="513">
        <v>45261</v>
      </c>
      <c r="AF37" s="53"/>
      <c r="AH37" s="54"/>
      <c r="AI37" s="35"/>
      <c r="AJ37" s="35"/>
      <c r="AK37" s="11"/>
      <c r="AL37" s="90"/>
      <c r="AM37" s="110"/>
      <c r="AN37" s="53"/>
    </row>
    <row r="38" spans="2:40" x14ac:dyDescent="0.3">
      <c r="B38" s="54"/>
      <c r="C38" s="35"/>
      <c r="D38" s="35"/>
      <c r="E38" s="458" t="s">
        <v>949</v>
      </c>
      <c r="F38" s="459">
        <v>120548.03116883116</v>
      </c>
      <c r="G38" s="460">
        <v>44470</v>
      </c>
      <c r="H38" s="53"/>
      <c r="J38" s="54"/>
      <c r="K38" s="479"/>
      <c r="L38" s="35"/>
      <c r="M38" s="458" t="s">
        <v>949</v>
      </c>
      <c r="N38" s="456">
        <v>70305.560664935067</v>
      </c>
      <c r="O38" s="460">
        <v>44440</v>
      </c>
      <c r="P38" s="53"/>
      <c r="R38" s="54"/>
      <c r="S38" s="35"/>
      <c r="T38" s="35"/>
      <c r="U38" s="458" t="s">
        <v>949</v>
      </c>
      <c r="V38" s="488">
        <v>31027.15818181818</v>
      </c>
      <c r="W38" s="485">
        <v>44896</v>
      </c>
      <c r="X38" s="53"/>
      <c r="Z38" s="54"/>
      <c r="AA38" s="35"/>
      <c r="AB38" s="35"/>
      <c r="AC38" s="514" t="s">
        <v>949</v>
      </c>
      <c r="AD38" s="515">
        <v>104960.96550000001</v>
      </c>
      <c r="AE38" s="513">
        <v>45261</v>
      </c>
      <c r="AF38" s="53"/>
      <c r="AH38" s="54"/>
      <c r="AI38" s="35"/>
      <c r="AJ38" s="35"/>
      <c r="AK38" s="12"/>
      <c r="AL38" s="91"/>
      <c r="AM38" s="111"/>
      <c r="AN38" s="53"/>
    </row>
    <row r="39" spans="2:40" x14ac:dyDescent="0.3">
      <c r="B39" s="54"/>
      <c r="C39" s="35"/>
      <c r="D39" s="35"/>
      <c r="E39" s="458" t="s">
        <v>950</v>
      </c>
      <c r="F39" s="461">
        <v>267588.41571428574</v>
      </c>
      <c r="G39" s="460"/>
      <c r="H39" s="53"/>
      <c r="J39" s="54"/>
      <c r="K39" s="479"/>
      <c r="L39" s="35"/>
      <c r="M39" s="458" t="s">
        <v>950</v>
      </c>
      <c r="N39" s="456">
        <v>239686.27142857143</v>
      </c>
      <c r="O39" s="460">
        <v>44866</v>
      </c>
      <c r="P39" s="53"/>
      <c r="R39" s="54"/>
      <c r="S39" s="35"/>
      <c r="T39" s="35"/>
      <c r="U39" s="458" t="s">
        <v>950</v>
      </c>
      <c r="V39" s="488">
        <v>474209.9577909091</v>
      </c>
      <c r="W39" s="485">
        <v>44866</v>
      </c>
      <c r="X39" s="53"/>
      <c r="Z39" s="54"/>
      <c r="AA39" s="35"/>
      <c r="AB39" s="35"/>
      <c r="AC39" s="514" t="s">
        <v>950</v>
      </c>
      <c r="AD39" s="515">
        <v>66799.465499999991</v>
      </c>
      <c r="AE39" s="516">
        <v>45231</v>
      </c>
      <c r="AF39" s="53"/>
      <c r="AH39" s="54"/>
      <c r="AI39" s="35"/>
      <c r="AJ39" s="35"/>
      <c r="AK39" s="12"/>
      <c r="AL39" s="91"/>
      <c r="AM39" s="111"/>
      <c r="AN39" s="53"/>
    </row>
    <row r="40" spans="2:40" x14ac:dyDescent="0.3">
      <c r="B40" s="54"/>
      <c r="C40" s="35"/>
      <c r="D40" s="35"/>
      <c r="E40" s="458" t="s">
        <v>951</v>
      </c>
      <c r="F40" s="459">
        <v>244000</v>
      </c>
      <c r="G40" s="465" t="s">
        <v>974</v>
      </c>
      <c r="H40" s="53"/>
      <c r="J40" s="54"/>
      <c r="K40" s="479"/>
      <c r="L40" s="35"/>
      <c r="M40" s="458" t="s">
        <v>951</v>
      </c>
      <c r="N40" s="456">
        <v>270043.68506493507</v>
      </c>
      <c r="O40" s="465">
        <v>44805</v>
      </c>
      <c r="P40" s="53"/>
      <c r="R40" s="54"/>
      <c r="S40" s="35"/>
      <c r="T40" s="35"/>
      <c r="U40" s="458" t="s">
        <v>951</v>
      </c>
      <c r="V40" s="488">
        <v>374017.1581818182</v>
      </c>
      <c r="W40" s="485">
        <v>44986</v>
      </c>
      <c r="X40" s="53"/>
      <c r="Z40" s="54"/>
      <c r="AA40" s="35"/>
      <c r="AB40" s="35"/>
      <c r="AC40" s="514" t="s">
        <v>951</v>
      </c>
      <c r="AD40" s="515">
        <v>295098.96549999999</v>
      </c>
      <c r="AE40" s="528">
        <v>45261</v>
      </c>
      <c r="AF40" s="53"/>
      <c r="AH40" s="54"/>
      <c r="AI40" s="35"/>
      <c r="AJ40" s="35"/>
      <c r="AK40" s="12"/>
      <c r="AL40" s="91"/>
      <c r="AM40" s="111"/>
      <c r="AN40" s="53"/>
    </row>
    <row r="41" spans="2:40" ht="42" x14ac:dyDescent="0.3">
      <c r="B41" s="54"/>
      <c r="C41" s="35"/>
      <c r="D41" s="35"/>
      <c r="E41" s="463" t="s">
        <v>952</v>
      </c>
      <c r="F41" s="464">
        <v>455895.46116883121</v>
      </c>
      <c r="G41" s="465" t="s">
        <v>974</v>
      </c>
      <c r="H41" s="53"/>
      <c r="J41" s="54"/>
      <c r="K41" s="479"/>
      <c r="L41" s="35"/>
      <c r="M41" s="463" t="s">
        <v>952</v>
      </c>
      <c r="N41" s="456">
        <v>771832.62446493504</v>
      </c>
      <c r="O41" s="465">
        <v>44593</v>
      </c>
      <c r="P41" s="53"/>
      <c r="R41" s="54"/>
      <c r="S41" s="35"/>
      <c r="T41" s="35"/>
      <c r="U41" s="463" t="s">
        <v>952</v>
      </c>
      <c r="V41" s="488">
        <v>701491.77527272725</v>
      </c>
      <c r="W41" s="485">
        <v>45627</v>
      </c>
      <c r="X41" s="53"/>
      <c r="Z41" s="54"/>
      <c r="AA41" s="35"/>
      <c r="AB41" s="35"/>
      <c r="AC41" s="514" t="s">
        <v>1155</v>
      </c>
      <c r="AD41" s="515">
        <v>375092.88549999997</v>
      </c>
      <c r="AE41" s="516">
        <v>45261</v>
      </c>
      <c r="AF41" s="53"/>
      <c r="AH41" s="54"/>
      <c r="AI41" s="35"/>
      <c r="AJ41" s="35"/>
      <c r="AK41" s="12"/>
      <c r="AL41" s="91"/>
      <c r="AM41" s="111"/>
      <c r="AN41" s="53"/>
    </row>
    <row r="42" spans="2:40" ht="28" x14ac:dyDescent="0.3">
      <c r="B42" s="54"/>
      <c r="C42" s="35"/>
      <c r="D42" s="35"/>
      <c r="E42" s="463" t="s">
        <v>953</v>
      </c>
      <c r="F42" s="464">
        <v>161000</v>
      </c>
      <c r="G42" s="465" t="s">
        <v>974</v>
      </c>
      <c r="H42" s="53"/>
      <c r="J42" s="54"/>
      <c r="K42" s="35"/>
      <c r="L42" s="35"/>
      <c r="M42" s="463" t="s">
        <v>953</v>
      </c>
      <c r="N42" s="456">
        <v>130581.03506493507</v>
      </c>
      <c r="O42" s="465">
        <v>44621</v>
      </c>
      <c r="P42" s="53"/>
      <c r="R42" s="54"/>
      <c r="S42" s="35"/>
      <c r="T42" s="35"/>
      <c r="U42" s="463" t="s">
        <v>953</v>
      </c>
      <c r="V42" s="488">
        <v>112598.56727272726</v>
      </c>
      <c r="W42" s="485">
        <v>44835</v>
      </c>
      <c r="X42" s="53"/>
      <c r="Z42" s="54"/>
      <c r="AA42" s="35"/>
      <c r="AB42" s="35"/>
      <c r="AC42" s="514" t="s">
        <v>954</v>
      </c>
      <c r="AD42" s="515">
        <v>227479.46549999999</v>
      </c>
      <c r="AE42" s="516">
        <v>45261</v>
      </c>
      <c r="AF42" s="53"/>
      <c r="AH42" s="54"/>
      <c r="AI42" s="35"/>
      <c r="AJ42" s="35"/>
      <c r="AK42" s="12"/>
      <c r="AL42" s="91"/>
      <c r="AM42" s="111"/>
      <c r="AN42" s="53"/>
    </row>
    <row r="43" spans="2:40" ht="28" x14ac:dyDescent="0.3">
      <c r="B43" s="54"/>
      <c r="C43" s="35"/>
      <c r="D43" s="35"/>
      <c r="E43" s="458" t="s">
        <v>954</v>
      </c>
      <c r="F43" s="461">
        <v>30000</v>
      </c>
      <c r="G43" s="460">
        <v>44621</v>
      </c>
      <c r="H43" s="53"/>
      <c r="J43" s="54"/>
      <c r="K43" s="35"/>
      <c r="L43" s="35"/>
      <c r="M43" s="458" t="s">
        <v>995</v>
      </c>
      <c r="N43" s="456">
        <v>234094.40267857144</v>
      </c>
      <c r="O43" s="460">
        <v>44562</v>
      </c>
      <c r="P43" s="53"/>
      <c r="R43" s="54"/>
      <c r="S43" s="35"/>
      <c r="T43" s="35"/>
      <c r="U43" s="458" t="s">
        <v>995</v>
      </c>
      <c r="V43" s="488">
        <v>250090.92909090911</v>
      </c>
      <c r="W43" s="485">
        <v>44896</v>
      </c>
      <c r="X43" s="53"/>
      <c r="Z43" s="54"/>
      <c r="AA43" s="35"/>
      <c r="AB43" s="35"/>
      <c r="AC43" s="514" t="s">
        <v>955</v>
      </c>
      <c r="AD43" s="515">
        <v>92600.965500000006</v>
      </c>
      <c r="AE43" s="528">
        <v>45261</v>
      </c>
      <c r="AF43" s="53"/>
      <c r="AH43" s="54"/>
      <c r="AI43" s="35"/>
      <c r="AJ43" s="35"/>
      <c r="AK43" s="12"/>
      <c r="AL43" s="91"/>
      <c r="AM43" s="111"/>
      <c r="AN43" s="53"/>
    </row>
    <row r="44" spans="2:40" ht="28" x14ac:dyDescent="0.3">
      <c r="B44" s="54"/>
      <c r="C44" s="35"/>
      <c r="D44" s="35"/>
      <c r="E44" s="463" t="s">
        <v>955</v>
      </c>
      <c r="F44" s="466">
        <v>98000</v>
      </c>
      <c r="G44" s="460">
        <v>44317</v>
      </c>
      <c r="H44" s="53"/>
      <c r="J44" s="54"/>
      <c r="K44" s="35"/>
      <c r="L44" s="35"/>
      <c r="M44" s="463" t="s">
        <v>955</v>
      </c>
      <c r="N44" s="456">
        <v>77778.909350649352</v>
      </c>
      <c r="O44" s="460">
        <v>44531</v>
      </c>
      <c r="P44" s="53"/>
      <c r="R44" s="54"/>
      <c r="S44" s="35"/>
      <c r="T44" s="35"/>
      <c r="U44" s="463" t="s">
        <v>955</v>
      </c>
      <c r="V44" s="488">
        <v>224152.1581818182</v>
      </c>
      <c r="W44" s="485">
        <v>44896</v>
      </c>
      <c r="X44" s="53"/>
      <c r="Z44" s="54"/>
      <c r="AA44" s="35"/>
      <c r="AB44" s="35"/>
      <c r="AC44" s="514" t="s">
        <v>956</v>
      </c>
      <c r="AD44" s="515">
        <v>47486.965499999998</v>
      </c>
      <c r="AE44" s="516">
        <v>45261</v>
      </c>
      <c r="AF44" s="53"/>
      <c r="AH44" s="54"/>
      <c r="AI44" s="35"/>
      <c r="AJ44" s="35"/>
      <c r="AK44" s="12"/>
      <c r="AL44" s="91"/>
      <c r="AM44" s="111"/>
      <c r="AN44" s="53"/>
    </row>
    <row r="45" spans="2:40" ht="28" x14ac:dyDescent="0.3">
      <c r="B45" s="54"/>
      <c r="C45" s="35"/>
      <c r="D45" s="35"/>
      <c r="E45" s="458" t="s">
        <v>956</v>
      </c>
      <c r="F45" s="461">
        <v>104506.14116883118</v>
      </c>
      <c r="G45" s="460">
        <v>44621</v>
      </c>
      <c r="H45" s="53"/>
      <c r="J45" s="54"/>
      <c r="K45" s="35"/>
      <c r="L45" s="35"/>
      <c r="M45" s="458" t="s">
        <v>956</v>
      </c>
      <c r="N45" s="456">
        <v>104821.03202922078</v>
      </c>
      <c r="O45" s="460">
        <v>44562</v>
      </c>
      <c r="P45" s="53"/>
      <c r="R45" s="54"/>
      <c r="S45" s="35"/>
      <c r="T45" s="35"/>
      <c r="U45" s="458" t="s">
        <v>956</v>
      </c>
      <c r="V45" s="488">
        <v>62115.367272727271</v>
      </c>
      <c r="W45" s="485">
        <v>44866</v>
      </c>
      <c r="X45" s="53"/>
      <c r="Z45" s="54"/>
      <c r="AA45" s="35"/>
      <c r="AB45" s="35"/>
      <c r="AC45" s="514" t="s">
        <v>957</v>
      </c>
      <c r="AD45" s="515">
        <v>66026.955199999997</v>
      </c>
      <c r="AE45" s="516">
        <v>45139</v>
      </c>
      <c r="AF45" s="53"/>
      <c r="AH45" s="54"/>
      <c r="AI45" s="35"/>
      <c r="AJ45" s="35"/>
      <c r="AK45" s="12"/>
      <c r="AL45" s="91"/>
      <c r="AM45" s="111"/>
      <c r="AN45" s="53"/>
    </row>
    <row r="46" spans="2:40" ht="28" x14ac:dyDescent="0.3">
      <c r="B46" s="54"/>
      <c r="C46" s="35"/>
      <c r="D46" s="35"/>
      <c r="E46" s="458" t="s">
        <v>957</v>
      </c>
      <c r="F46" s="461">
        <v>192000</v>
      </c>
      <c r="G46" s="465" t="s">
        <v>1001</v>
      </c>
      <c r="H46" s="53"/>
      <c r="J46" s="54"/>
      <c r="K46" s="35"/>
      <c r="L46" s="35"/>
      <c r="M46" s="458" t="s">
        <v>957</v>
      </c>
      <c r="N46" s="456">
        <v>127512.80756493506</v>
      </c>
      <c r="O46" s="465">
        <v>45627</v>
      </c>
      <c r="P46" s="53"/>
      <c r="R46" s="54"/>
      <c r="S46" s="35"/>
      <c r="T46" s="35"/>
      <c r="U46" s="458" t="s">
        <v>957</v>
      </c>
      <c r="V46" s="488">
        <v>80954.067272727261</v>
      </c>
      <c r="W46" s="485">
        <v>44774</v>
      </c>
      <c r="X46" s="53"/>
      <c r="Z46" s="54"/>
      <c r="AA46" s="35"/>
      <c r="AB46" s="35"/>
      <c r="AC46" s="514" t="s">
        <v>958</v>
      </c>
      <c r="AD46" s="515">
        <v>101664.9552</v>
      </c>
      <c r="AE46" s="516">
        <v>45261</v>
      </c>
      <c r="AF46" s="53"/>
      <c r="AH46" s="54"/>
      <c r="AI46" s="35"/>
      <c r="AJ46" s="35"/>
      <c r="AK46" s="12"/>
      <c r="AL46" s="91"/>
      <c r="AM46" s="111"/>
      <c r="AN46" s="53"/>
    </row>
    <row r="47" spans="2:40" ht="28" x14ac:dyDescent="0.3">
      <c r="B47" s="54"/>
      <c r="C47" s="35"/>
      <c r="D47" s="35"/>
      <c r="E47" s="467" t="s">
        <v>958</v>
      </c>
      <c r="F47" s="461">
        <v>142017.72616883117</v>
      </c>
      <c r="G47" s="460">
        <v>44440</v>
      </c>
      <c r="H47" s="53"/>
      <c r="J47" s="54"/>
      <c r="K47" s="35"/>
      <c r="L47" s="35"/>
      <c r="M47" s="467" t="s">
        <v>958</v>
      </c>
      <c r="N47" s="456">
        <v>96810.195064935062</v>
      </c>
      <c r="O47" s="460">
        <v>45627</v>
      </c>
      <c r="P47" s="53"/>
      <c r="R47" s="54"/>
      <c r="S47" s="35"/>
      <c r="T47" s="35"/>
      <c r="U47" s="467" t="s">
        <v>958</v>
      </c>
      <c r="V47" s="488">
        <v>157689.06727272726</v>
      </c>
      <c r="W47" s="485">
        <v>44896</v>
      </c>
      <c r="X47" s="53"/>
      <c r="Z47" s="54"/>
      <c r="AA47" s="35"/>
      <c r="AB47" s="35"/>
      <c r="AC47" s="508" t="s">
        <v>959</v>
      </c>
      <c r="AD47" s="515">
        <v>158394.26519999999</v>
      </c>
      <c r="AE47" s="528">
        <v>45261</v>
      </c>
      <c r="AF47" s="53"/>
      <c r="AH47" s="54"/>
      <c r="AI47" s="35"/>
      <c r="AJ47" s="35"/>
      <c r="AK47" s="12"/>
      <c r="AL47" s="91"/>
      <c r="AM47" s="111"/>
      <c r="AN47" s="53"/>
    </row>
    <row r="48" spans="2:40" ht="21" customHeight="1" x14ac:dyDescent="0.3">
      <c r="B48" s="54"/>
      <c r="C48" s="35"/>
      <c r="D48" s="35"/>
      <c r="E48" s="467" t="s">
        <v>959</v>
      </c>
      <c r="F48" s="461">
        <v>64000</v>
      </c>
      <c r="G48" s="460">
        <v>44501</v>
      </c>
      <c r="H48" s="53"/>
      <c r="J48" s="54"/>
      <c r="K48" s="35"/>
      <c r="L48" s="35"/>
      <c r="M48" s="467" t="s">
        <v>959</v>
      </c>
      <c r="N48" s="456">
        <v>65081.155064935068</v>
      </c>
      <c r="O48" s="460">
        <v>45627</v>
      </c>
      <c r="P48" s="53"/>
      <c r="R48" s="54"/>
      <c r="S48" s="35"/>
      <c r="T48" s="35"/>
      <c r="U48" s="467" t="s">
        <v>959</v>
      </c>
      <c r="V48" s="488">
        <v>231764.06727272726</v>
      </c>
      <c r="W48" s="485">
        <v>44896</v>
      </c>
      <c r="X48" s="53"/>
      <c r="Z48" s="54"/>
      <c r="AA48" s="35"/>
      <c r="AB48" s="35"/>
      <c r="AC48" s="508" t="s">
        <v>960</v>
      </c>
      <c r="AD48" s="515">
        <v>70404.455199999997</v>
      </c>
      <c r="AE48" s="516">
        <v>45261</v>
      </c>
      <c r="AF48" s="53"/>
      <c r="AH48" s="54"/>
      <c r="AI48" s="35"/>
      <c r="AJ48" s="35"/>
      <c r="AK48" s="12"/>
      <c r="AL48" s="91"/>
      <c r="AM48" s="111"/>
      <c r="AN48" s="53"/>
    </row>
    <row r="49" spans="2:40" ht="42" x14ac:dyDescent="0.3">
      <c r="B49" s="54"/>
      <c r="C49" s="35"/>
      <c r="D49" s="35"/>
      <c r="E49" s="467" t="s">
        <v>960</v>
      </c>
      <c r="F49" s="461">
        <v>77534.881168831198</v>
      </c>
      <c r="G49" s="465" t="s">
        <v>974</v>
      </c>
      <c r="H49" s="53"/>
      <c r="J49" s="54"/>
      <c r="K49" s="35"/>
      <c r="L49" s="35"/>
      <c r="M49" s="467" t="s">
        <v>960</v>
      </c>
      <c r="N49" s="456">
        <v>28128.535064935062</v>
      </c>
      <c r="O49" s="465">
        <v>44562</v>
      </c>
      <c r="P49" s="53"/>
      <c r="R49" s="54"/>
      <c r="S49" s="35"/>
      <c r="T49" s="35"/>
      <c r="U49" s="467" t="s">
        <v>960</v>
      </c>
      <c r="V49" s="488">
        <v>83632.067272727276</v>
      </c>
      <c r="W49" s="485">
        <v>44896</v>
      </c>
      <c r="X49" s="53"/>
      <c r="Z49" s="54"/>
      <c r="AA49" s="35"/>
      <c r="AB49" s="35"/>
      <c r="AC49" s="508" t="s">
        <v>961</v>
      </c>
      <c r="AD49" s="515">
        <v>125251.9552</v>
      </c>
      <c r="AE49" s="516">
        <v>45261</v>
      </c>
      <c r="AF49" s="53"/>
      <c r="AH49" s="54"/>
      <c r="AI49" s="35"/>
      <c r="AJ49" s="35"/>
      <c r="AK49" s="12"/>
      <c r="AL49" s="91"/>
      <c r="AM49" s="111"/>
      <c r="AN49" s="53"/>
    </row>
    <row r="50" spans="2:40" ht="28" x14ac:dyDescent="0.3">
      <c r="B50" s="54"/>
      <c r="C50" s="35"/>
      <c r="D50" s="35"/>
      <c r="E50" s="467" t="s">
        <v>961</v>
      </c>
      <c r="F50" s="461">
        <v>79039.111168831165</v>
      </c>
      <c r="G50" s="462" t="s">
        <v>974</v>
      </c>
      <c r="H50" s="53"/>
      <c r="J50" s="54"/>
      <c r="K50" s="35"/>
      <c r="L50" s="35"/>
      <c r="M50" s="467" t="s">
        <v>961</v>
      </c>
      <c r="N50" s="456">
        <v>38200.345064935056</v>
      </c>
      <c r="O50" s="462" t="s">
        <v>974</v>
      </c>
      <c r="P50" s="53"/>
      <c r="R50" s="54"/>
      <c r="S50" s="35"/>
      <c r="T50" s="35"/>
      <c r="U50" s="467" t="s">
        <v>961</v>
      </c>
      <c r="V50" s="488">
        <v>155068.74727272728</v>
      </c>
      <c r="W50" s="485">
        <v>44896</v>
      </c>
      <c r="X50" s="53"/>
      <c r="Z50" s="54"/>
      <c r="AA50" s="35"/>
      <c r="AB50" s="35"/>
      <c r="AC50" s="508" t="s">
        <v>962</v>
      </c>
      <c r="AD50" s="515">
        <v>140441.81839999999</v>
      </c>
      <c r="AE50" s="516">
        <v>45261</v>
      </c>
      <c r="AF50" s="53"/>
      <c r="AH50" s="54"/>
      <c r="AI50" s="35"/>
      <c r="AJ50" s="35"/>
      <c r="AK50" s="12"/>
      <c r="AL50" s="91"/>
      <c r="AM50" s="111"/>
      <c r="AN50" s="53"/>
    </row>
    <row r="51" spans="2:40" ht="34.25" customHeight="1" thickBot="1" x14ac:dyDescent="0.35">
      <c r="B51" s="54"/>
      <c r="C51" s="35"/>
      <c r="D51" s="35"/>
      <c r="E51" s="467" t="s">
        <v>962</v>
      </c>
      <c r="F51" s="468">
        <v>193123.22</v>
      </c>
      <c r="G51" s="469" t="s">
        <v>974</v>
      </c>
      <c r="H51" s="53"/>
      <c r="J51" s="54"/>
      <c r="K51" s="35"/>
      <c r="L51" s="35"/>
      <c r="M51" s="467" t="s">
        <v>962</v>
      </c>
      <c r="N51" s="456">
        <v>130000</v>
      </c>
      <c r="O51" s="469" t="s">
        <v>974</v>
      </c>
      <c r="P51" s="53"/>
      <c r="R51" s="54"/>
      <c r="S51" s="35"/>
      <c r="T51" s="35"/>
      <c r="U51" s="467" t="s">
        <v>962</v>
      </c>
      <c r="V51" s="489">
        <v>233824.57573600003</v>
      </c>
      <c r="W51" s="485">
        <v>44896</v>
      </c>
      <c r="X51" s="53"/>
      <c r="Z51" s="54"/>
      <c r="AA51" s="35"/>
      <c r="AB51" s="35"/>
      <c r="AC51" s="467" t="s">
        <v>963</v>
      </c>
      <c r="AD51" s="515">
        <f>52000+15000+25000+30000</f>
        <v>122000</v>
      </c>
      <c r="AE51" s="516">
        <v>45261</v>
      </c>
      <c r="AF51" s="53"/>
      <c r="AH51" s="54"/>
      <c r="AI51" s="35"/>
      <c r="AJ51" s="35"/>
      <c r="AK51" s="123"/>
      <c r="AL51" s="124"/>
      <c r="AM51" s="125"/>
      <c r="AN51" s="53"/>
    </row>
    <row r="52" spans="2:40" ht="45" customHeight="1" thickBot="1" x14ac:dyDescent="0.35">
      <c r="B52" s="54"/>
      <c r="C52" s="35"/>
      <c r="D52" s="35"/>
      <c r="E52" s="467" t="s">
        <v>963</v>
      </c>
      <c r="F52" s="470"/>
      <c r="G52" s="469" t="s">
        <v>974</v>
      </c>
      <c r="H52" s="53"/>
      <c r="J52" s="54"/>
      <c r="K52" s="35"/>
      <c r="L52" s="35"/>
      <c r="M52" s="467" t="s">
        <v>963</v>
      </c>
      <c r="N52" s="470"/>
      <c r="O52" s="469" t="s">
        <v>974</v>
      </c>
      <c r="P52" s="53"/>
      <c r="R52" s="54"/>
      <c r="S52" s="35"/>
      <c r="T52" s="35"/>
      <c r="U52" s="467" t="s">
        <v>963</v>
      </c>
      <c r="V52" s="489"/>
      <c r="W52" s="125"/>
      <c r="X52" s="53"/>
      <c r="Z52" s="54"/>
      <c r="AA52" s="35"/>
      <c r="AB52" s="35"/>
      <c r="AC52" s="130" t="s">
        <v>262</v>
      </c>
      <c r="AD52" s="493">
        <f>SUM(AD37:AD51)</f>
        <v>2017964.5483999997</v>
      </c>
      <c r="AE52" s="127"/>
      <c r="AF52" s="53"/>
      <c r="AH52" s="54"/>
      <c r="AI52" s="35"/>
      <c r="AJ52" s="35"/>
      <c r="AK52" s="123"/>
      <c r="AL52" s="124"/>
      <c r="AM52" s="125"/>
      <c r="AN52" s="53"/>
    </row>
    <row r="53" spans="2:40" ht="14.5" thickBot="1" x14ac:dyDescent="0.35">
      <c r="B53" s="54"/>
      <c r="C53" s="35"/>
      <c r="D53" s="35"/>
      <c r="E53" s="471" t="s">
        <v>262</v>
      </c>
      <c r="F53" s="472">
        <v>2607163.9334415589</v>
      </c>
      <c r="G53" s="473"/>
      <c r="H53" s="53"/>
      <c r="J53" s="54"/>
      <c r="K53" s="35"/>
      <c r="L53" s="35"/>
      <c r="M53" s="130" t="s">
        <v>262</v>
      </c>
      <c r="N53" s="478">
        <f>SUM(N37:N52)</f>
        <v>2746435.6925000004</v>
      </c>
      <c r="O53" s="127"/>
      <c r="P53" s="53"/>
      <c r="R53" s="54"/>
      <c r="S53" s="35"/>
      <c r="T53" s="35"/>
      <c r="U53" s="130" t="s">
        <v>262</v>
      </c>
      <c r="V53" s="493">
        <f>SUM(V37:V52)</f>
        <v>3427225.8013915829</v>
      </c>
      <c r="W53" s="127"/>
      <c r="X53" s="53"/>
      <c r="Z53" s="54"/>
      <c r="AA53" s="584"/>
      <c r="AB53" s="584"/>
      <c r="AC53" s="584"/>
      <c r="AD53" s="584"/>
      <c r="AE53" s="55"/>
      <c r="AF53" s="53"/>
      <c r="AH53" s="54"/>
      <c r="AI53" s="35"/>
      <c r="AJ53" s="35"/>
      <c r="AK53" s="130" t="s">
        <v>262</v>
      </c>
      <c r="AL53" s="126">
        <f>SUM(AL37:AL52)</f>
        <v>0</v>
      </c>
      <c r="AM53" s="127"/>
      <c r="AN53" s="53"/>
    </row>
    <row r="54" spans="2:40" ht="72" customHeight="1" x14ac:dyDescent="0.3">
      <c r="B54" s="54"/>
      <c r="C54" s="35"/>
      <c r="D54" s="35"/>
      <c r="E54" s="577"/>
      <c r="F54" s="577"/>
      <c r="G54" s="577"/>
      <c r="H54" s="53"/>
      <c r="J54" s="54"/>
      <c r="K54" s="35"/>
      <c r="L54" s="35"/>
      <c r="M54" s="577" t="s">
        <v>996</v>
      </c>
      <c r="N54" s="577"/>
      <c r="O54" s="577"/>
      <c r="P54" s="53"/>
      <c r="R54" s="54"/>
      <c r="S54" s="35"/>
      <c r="T54" s="35"/>
      <c r="U54" s="55"/>
      <c r="V54" s="55"/>
      <c r="W54" s="55"/>
      <c r="X54" s="53"/>
      <c r="Z54" s="54"/>
      <c r="AA54" s="35"/>
      <c r="AB54" s="35"/>
      <c r="AC54" s="35"/>
      <c r="AD54" s="35"/>
      <c r="AE54" s="55"/>
      <c r="AF54" s="53"/>
      <c r="AH54" s="54"/>
      <c r="AI54" s="35"/>
      <c r="AJ54" s="35"/>
      <c r="AK54" s="55"/>
      <c r="AL54" s="55"/>
      <c r="AM54" s="55"/>
      <c r="AN54" s="53"/>
    </row>
    <row r="55" spans="2:40" ht="34.5" customHeight="1" thickBot="1" x14ac:dyDescent="0.35">
      <c r="B55" s="54"/>
      <c r="C55" s="544" t="s">
        <v>270</v>
      </c>
      <c r="D55" s="544"/>
      <c r="E55" s="544"/>
      <c r="F55" s="544"/>
      <c r="G55" s="135"/>
      <c r="H55" s="53"/>
      <c r="J55" s="54"/>
      <c r="K55" s="480"/>
      <c r="L55" s="480"/>
      <c r="M55" s="480"/>
      <c r="N55" s="481"/>
      <c r="O55" s="135"/>
      <c r="P55" s="53"/>
      <c r="R55" s="54"/>
      <c r="S55" s="544" t="s">
        <v>270</v>
      </c>
      <c r="T55" s="544"/>
      <c r="U55" s="544"/>
      <c r="V55" s="544"/>
      <c r="W55" s="135"/>
      <c r="X55" s="53"/>
      <c r="Z55" s="54"/>
      <c r="AA55" s="544" t="s">
        <v>270</v>
      </c>
      <c r="AB55" s="544"/>
      <c r="AC55" s="544"/>
      <c r="AD55" s="544"/>
      <c r="AE55" s="55"/>
      <c r="AF55" s="53"/>
      <c r="AH55" s="54"/>
      <c r="AI55" s="544" t="s">
        <v>270</v>
      </c>
      <c r="AJ55" s="544"/>
      <c r="AK55" s="544"/>
      <c r="AL55" s="544"/>
      <c r="AM55" s="135"/>
      <c r="AN55" s="53"/>
    </row>
    <row r="56" spans="2:40" ht="126" customHeight="1" thickBot="1" x14ac:dyDescent="0.35">
      <c r="B56" s="54"/>
      <c r="C56" s="574" t="s">
        <v>209</v>
      </c>
      <c r="D56" s="575"/>
      <c r="E56" s="572" t="s">
        <v>1160</v>
      </c>
      <c r="F56" s="573"/>
      <c r="G56" s="55"/>
      <c r="H56" s="53"/>
      <c r="J56" s="54"/>
      <c r="K56" s="544"/>
      <c r="L56" s="544"/>
      <c r="M56" s="576"/>
      <c r="N56" s="576"/>
      <c r="O56" s="55"/>
      <c r="P56" s="53"/>
      <c r="R56" s="54"/>
      <c r="S56" s="574" t="s">
        <v>209</v>
      </c>
      <c r="T56" s="574"/>
      <c r="U56" s="572" t="s">
        <v>1160</v>
      </c>
      <c r="V56" s="573"/>
      <c r="W56" s="55"/>
      <c r="X56" s="53"/>
      <c r="Z56" s="54"/>
      <c r="AA56" s="574" t="s">
        <v>209</v>
      </c>
      <c r="AB56" s="575"/>
      <c r="AC56" s="572" t="s">
        <v>1160</v>
      </c>
      <c r="AD56" s="573"/>
      <c r="AE56" s="55"/>
      <c r="AF56" s="53"/>
      <c r="AH56" s="54"/>
      <c r="AI56" s="544" t="s">
        <v>209</v>
      </c>
      <c r="AJ56" s="544"/>
      <c r="AK56" s="599" t="s">
        <v>1160</v>
      </c>
      <c r="AL56" s="600"/>
      <c r="AM56" s="55"/>
      <c r="AN56" s="53"/>
    </row>
    <row r="57" spans="2:40" ht="14.5" thickBot="1" x14ac:dyDescent="0.35">
      <c r="B57" s="54"/>
      <c r="C57" s="584"/>
      <c r="D57" s="584"/>
      <c r="E57" s="584"/>
      <c r="F57" s="584"/>
      <c r="G57" s="55"/>
      <c r="H57" s="53"/>
      <c r="J57" s="54"/>
      <c r="K57" s="584"/>
      <c r="L57" s="584"/>
      <c r="M57" s="584"/>
      <c r="N57" s="584"/>
      <c r="O57" s="55"/>
      <c r="P57" s="53"/>
      <c r="R57" s="54"/>
      <c r="S57" s="584"/>
      <c r="T57" s="584"/>
      <c r="U57" s="584"/>
      <c r="V57" s="584"/>
      <c r="W57" s="55"/>
      <c r="X57" s="53"/>
      <c r="Z57" s="54"/>
      <c r="AA57" s="35"/>
      <c r="AB57" s="35"/>
      <c r="AC57" s="55"/>
      <c r="AD57" s="55"/>
      <c r="AE57" s="55"/>
      <c r="AF57" s="53"/>
      <c r="AH57" s="54"/>
      <c r="AI57" s="584"/>
      <c r="AJ57" s="584"/>
      <c r="AK57" s="584"/>
      <c r="AL57" s="584"/>
      <c r="AM57" s="55"/>
      <c r="AN57" s="53"/>
    </row>
    <row r="58" spans="2:40" ht="59" customHeight="1" thickBot="1" x14ac:dyDescent="0.35">
      <c r="B58" s="54"/>
      <c r="C58" s="578" t="s">
        <v>210</v>
      </c>
      <c r="D58" s="579"/>
      <c r="E58" s="585"/>
      <c r="F58" s="586"/>
      <c r="G58" s="55"/>
      <c r="H58" s="53"/>
      <c r="J58" s="54"/>
      <c r="K58" s="544"/>
      <c r="L58" s="544"/>
      <c r="M58" s="587"/>
      <c r="N58" s="587"/>
      <c r="O58" s="55"/>
      <c r="P58" s="53"/>
      <c r="R58" s="54"/>
      <c r="S58" s="578" t="s">
        <v>210</v>
      </c>
      <c r="T58" s="578"/>
      <c r="U58" s="585"/>
      <c r="V58" s="586"/>
      <c r="W58" s="55"/>
      <c r="X58" s="53"/>
      <c r="Z58" s="54"/>
      <c r="AA58" s="574" t="s">
        <v>210</v>
      </c>
      <c r="AB58" s="575"/>
      <c r="AC58" s="585"/>
      <c r="AD58" s="586"/>
      <c r="AE58" s="55"/>
      <c r="AF58" s="53"/>
      <c r="AH58" s="54"/>
      <c r="AI58" s="544" t="s">
        <v>210</v>
      </c>
      <c r="AJ58" s="544"/>
      <c r="AK58" s="585"/>
      <c r="AL58" s="586"/>
      <c r="AM58" s="55"/>
      <c r="AN58" s="53"/>
    </row>
    <row r="59" spans="2:40" ht="16.25" customHeight="1" thickBot="1" x14ac:dyDescent="0.35">
      <c r="B59" s="54"/>
      <c r="C59" s="86"/>
      <c r="D59" s="86"/>
      <c r="E59" s="588"/>
      <c r="F59" s="588"/>
      <c r="G59" s="55"/>
      <c r="H59" s="53"/>
      <c r="J59" s="54"/>
      <c r="K59" s="86"/>
      <c r="L59" s="86"/>
      <c r="M59" s="372"/>
      <c r="N59" s="372"/>
      <c r="O59" s="55"/>
      <c r="P59" s="53"/>
      <c r="R59" s="54"/>
      <c r="S59" s="86"/>
      <c r="T59" s="86"/>
      <c r="U59" s="588"/>
      <c r="V59" s="588"/>
      <c r="W59" s="55"/>
      <c r="X59" s="53"/>
      <c r="Z59" s="54"/>
      <c r="AA59" s="14"/>
      <c r="AB59" s="14"/>
      <c r="AC59" s="14"/>
      <c r="AD59" s="14"/>
      <c r="AE59" s="55"/>
      <c r="AF59" s="53"/>
      <c r="AH59" s="54"/>
      <c r="AI59" s="86"/>
      <c r="AJ59" s="86"/>
      <c r="AK59" s="373"/>
      <c r="AL59" s="373"/>
      <c r="AM59" s="55"/>
      <c r="AN59" s="53"/>
    </row>
    <row r="60" spans="2:40" ht="100.25" customHeight="1" thickBot="1" x14ac:dyDescent="0.35">
      <c r="B60" s="54"/>
      <c r="C60" s="578" t="s">
        <v>211</v>
      </c>
      <c r="D60" s="579"/>
      <c r="E60" s="580"/>
      <c r="F60" s="581"/>
      <c r="G60" s="55"/>
      <c r="H60" s="53"/>
      <c r="J60" s="54"/>
      <c r="K60" s="544"/>
      <c r="L60" s="544"/>
      <c r="M60" s="582"/>
      <c r="N60" s="582"/>
      <c r="O60" s="55"/>
      <c r="P60" s="53"/>
      <c r="R60" s="54"/>
      <c r="S60" s="578" t="s">
        <v>211</v>
      </c>
      <c r="T60" s="578"/>
      <c r="U60" s="580"/>
      <c r="V60" s="581"/>
      <c r="W60" s="55"/>
      <c r="X60" s="53"/>
      <c r="Z60" s="54"/>
      <c r="AA60" s="574" t="s">
        <v>211</v>
      </c>
      <c r="AB60" s="575"/>
      <c r="AC60" s="580"/>
      <c r="AD60" s="581"/>
      <c r="AE60" s="55"/>
      <c r="AF60" s="53"/>
      <c r="AH60" s="54"/>
      <c r="AI60" s="544" t="s">
        <v>211</v>
      </c>
      <c r="AJ60" s="544"/>
      <c r="AK60" s="580"/>
      <c r="AL60" s="581"/>
      <c r="AM60" s="55"/>
      <c r="AN60" s="53"/>
    </row>
    <row r="61" spans="2:40" x14ac:dyDescent="0.3">
      <c r="B61" s="54"/>
      <c r="C61" s="35"/>
      <c r="D61" s="35"/>
      <c r="E61" s="55"/>
      <c r="F61" s="55"/>
      <c r="G61" s="55"/>
      <c r="H61" s="53"/>
      <c r="J61" s="54"/>
      <c r="K61" s="35"/>
      <c r="L61" s="35"/>
      <c r="M61" s="55"/>
      <c r="N61" s="55"/>
      <c r="O61" s="55"/>
      <c r="P61" s="53"/>
      <c r="R61" s="54"/>
      <c r="S61" s="35"/>
      <c r="T61" s="35"/>
      <c r="U61" s="55"/>
      <c r="V61" s="55"/>
      <c r="W61" s="55"/>
      <c r="X61" s="53"/>
      <c r="Z61" s="54"/>
      <c r="AA61" s="35"/>
      <c r="AB61" s="35"/>
      <c r="AC61" s="35"/>
      <c r="AD61" s="35"/>
      <c r="AE61" s="35"/>
      <c r="AF61" s="53"/>
      <c r="AH61" s="54"/>
      <c r="AI61" s="35"/>
      <c r="AJ61" s="35"/>
      <c r="AK61" s="55"/>
      <c r="AL61" s="55"/>
      <c r="AM61" s="55"/>
      <c r="AN61" s="53"/>
    </row>
    <row r="62" spans="2:40" ht="14.5" thickBot="1" x14ac:dyDescent="0.35">
      <c r="B62" s="56"/>
      <c r="C62" s="583"/>
      <c r="D62" s="583"/>
      <c r="E62" s="57"/>
      <c r="F62" s="40"/>
      <c r="G62" s="40"/>
      <c r="H62" s="58"/>
      <c r="J62" s="56"/>
      <c r="K62" s="583"/>
      <c r="L62" s="583"/>
      <c r="M62" s="57"/>
      <c r="N62" s="40"/>
      <c r="O62" s="40"/>
      <c r="P62" s="58"/>
      <c r="R62" s="56"/>
      <c r="S62" s="583"/>
      <c r="T62" s="583"/>
      <c r="U62" s="57"/>
      <c r="V62" s="40"/>
      <c r="W62" s="40"/>
      <c r="X62" s="58"/>
      <c r="Z62" s="56"/>
      <c r="AA62" s="39"/>
      <c r="AB62" s="39"/>
      <c r="AC62" s="39"/>
      <c r="AD62" s="39"/>
      <c r="AE62" s="39"/>
      <c r="AF62" s="58"/>
      <c r="AH62" s="56"/>
      <c r="AI62" s="583"/>
      <c r="AJ62" s="583"/>
      <c r="AK62" s="57"/>
      <c r="AL62" s="40"/>
      <c r="AM62" s="40"/>
      <c r="AN62" s="58"/>
    </row>
    <row r="63" spans="2:40" s="14" customFormat="1" ht="65" customHeight="1" x14ac:dyDescent="0.3">
      <c r="B63" s="350"/>
      <c r="C63" s="589"/>
      <c r="D63" s="589"/>
      <c r="E63" s="590"/>
      <c r="F63" s="590"/>
      <c r="G63" s="6"/>
      <c r="Z63" s="1"/>
      <c r="AA63" s="1"/>
      <c r="AB63" s="1"/>
      <c r="AC63" s="1"/>
      <c r="AD63" s="1"/>
      <c r="AE63" s="1"/>
      <c r="AF63" s="1"/>
    </row>
    <row r="64" spans="2:40" ht="59.25" customHeight="1" x14ac:dyDescent="0.3">
      <c r="B64" s="350"/>
      <c r="C64" s="594"/>
      <c r="D64" s="594"/>
      <c r="E64" s="594"/>
      <c r="F64" s="594"/>
      <c r="G64" s="594"/>
    </row>
    <row r="65" spans="2:7" ht="50" customHeight="1" x14ac:dyDescent="0.3">
      <c r="B65" s="350"/>
      <c r="C65" s="591"/>
      <c r="D65" s="591"/>
      <c r="E65" s="593"/>
      <c r="F65" s="593"/>
      <c r="G65" s="6"/>
    </row>
    <row r="66" spans="2:7" ht="100.25" customHeight="1" x14ac:dyDescent="0.3">
      <c r="B66" s="350"/>
      <c r="C66" s="591"/>
      <c r="D66" s="591"/>
      <c r="E66" s="592"/>
      <c r="F66" s="592"/>
      <c r="G66" s="6"/>
    </row>
    <row r="67" spans="2:7" x14ac:dyDescent="0.3">
      <c r="B67" s="350"/>
      <c r="C67" s="350"/>
      <c r="D67" s="350"/>
      <c r="E67" s="6"/>
      <c r="F67" s="6"/>
      <c r="G67" s="6"/>
    </row>
    <row r="68" spans="2:7" x14ac:dyDescent="0.3">
      <c r="B68" s="350"/>
      <c r="C68" s="589"/>
      <c r="D68" s="589"/>
      <c r="E68" s="6"/>
      <c r="F68" s="6"/>
      <c r="G68" s="6"/>
    </row>
    <row r="69" spans="2:7" ht="50" customHeight="1" x14ac:dyDescent="0.3">
      <c r="B69" s="350"/>
      <c r="C69" s="589"/>
      <c r="D69" s="589"/>
      <c r="E69" s="592"/>
      <c r="F69" s="592"/>
      <c r="G69" s="6"/>
    </row>
    <row r="70" spans="2:7" ht="100.25" customHeight="1" x14ac:dyDescent="0.3">
      <c r="B70" s="350"/>
      <c r="C70" s="591"/>
      <c r="D70" s="591"/>
      <c r="E70" s="592"/>
      <c r="F70" s="592"/>
      <c r="G70" s="6"/>
    </row>
    <row r="71" spans="2:7" x14ac:dyDescent="0.3">
      <c r="B71" s="350"/>
      <c r="C71" s="15"/>
      <c r="D71" s="350"/>
      <c r="E71" s="2"/>
      <c r="F71" s="6"/>
      <c r="G71" s="6"/>
    </row>
    <row r="72" spans="2:7" x14ac:dyDescent="0.3">
      <c r="B72" s="350"/>
      <c r="C72" s="15"/>
      <c r="D72" s="15"/>
      <c r="E72" s="2"/>
      <c r="F72" s="2"/>
      <c r="G72" s="2"/>
    </row>
  </sheetData>
  <mergeCells count="139">
    <mergeCell ref="AA60:AB60"/>
    <mergeCell ref="AC60:AD60"/>
    <mergeCell ref="AI62:AJ62"/>
    <mergeCell ref="AI57:AL57"/>
    <mergeCell ref="AI58:AJ58"/>
    <mergeCell ref="AK58:AL58"/>
    <mergeCell ref="AI60:AJ60"/>
    <mergeCell ref="AK60:AL60"/>
    <mergeCell ref="AI16:AJ16"/>
    <mergeCell ref="AI35:AJ35"/>
    <mergeCell ref="AI36:AJ36"/>
    <mergeCell ref="AI55:AL55"/>
    <mergeCell ref="AI56:AJ56"/>
    <mergeCell ref="AK56:AL56"/>
    <mergeCell ref="AI3:AM3"/>
    <mergeCell ref="AH4:AL4"/>
    <mergeCell ref="AI5:AL5"/>
    <mergeCell ref="AI7:AJ7"/>
    <mergeCell ref="AI8:AL8"/>
    <mergeCell ref="AI9:AJ9"/>
    <mergeCell ref="AK9:AL9"/>
    <mergeCell ref="AI10:AJ10"/>
    <mergeCell ref="AK10:AL10"/>
    <mergeCell ref="AI12:AJ12"/>
    <mergeCell ref="AK12:AL12"/>
    <mergeCell ref="AI13:AL13"/>
    <mergeCell ref="AI15:AJ15"/>
    <mergeCell ref="AA55:AD55"/>
    <mergeCell ref="AA56:AB56"/>
    <mergeCell ref="AC56:AD56"/>
    <mergeCell ref="AA53:AD53"/>
    <mergeCell ref="AA58:AB58"/>
    <mergeCell ref="AC58:AD58"/>
    <mergeCell ref="AA13:AD13"/>
    <mergeCell ref="AA15:AB15"/>
    <mergeCell ref="AA16:AB16"/>
    <mergeCell ref="AA36:AB36"/>
    <mergeCell ref="AA35:AB35"/>
    <mergeCell ref="AA9:AB9"/>
    <mergeCell ref="AC9:AD9"/>
    <mergeCell ref="AA10:AB10"/>
    <mergeCell ref="AC10:AD10"/>
    <mergeCell ref="AA12:AB12"/>
    <mergeCell ref="AC12:AD12"/>
    <mergeCell ref="AA3:AE3"/>
    <mergeCell ref="Z4:AD4"/>
    <mergeCell ref="AA5:AD5"/>
    <mergeCell ref="AA7:AB7"/>
    <mergeCell ref="AA8:AD8"/>
    <mergeCell ref="C63:D63"/>
    <mergeCell ref="E63:F63"/>
    <mergeCell ref="C70:D70"/>
    <mergeCell ref="E70:F70"/>
    <mergeCell ref="C65:D65"/>
    <mergeCell ref="E65:F65"/>
    <mergeCell ref="C66:D66"/>
    <mergeCell ref="E66:F66"/>
    <mergeCell ref="C68:D68"/>
    <mergeCell ref="C69:D69"/>
    <mergeCell ref="E69:F69"/>
    <mergeCell ref="C64:G64"/>
    <mergeCell ref="C60:D60"/>
    <mergeCell ref="E60:F60"/>
    <mergeCell ref="K60:L60"/>
    <mergeCell ref="M60:N60"/>
    <mergeCell ref="C62:D62"/>
    <mergeCell ref="K62:L62"/>
    <mergeCell ref="S60:T60"/>
    <mergeCell ref="U60:V60"/>
    <mergeCell ref="C57:F57"/>
    <mergeCell ref="K57:N57"/>
    <mergeCell ref="S57:V57"/>
    <mergeCell ref="C58:D58"/>
    <mergeCell ref="E58:F58"/>
    <mergeCell ref="K58:L58"/>
    <mergeCell ref="M58:N58"/>
    <mergeCell ref="S58:T58"/>
    <mergeCell ref="U58:V58"/>
    <mergeCell ref="U59:V59"/>
    <mergeCell ref="E59:F59"/>
    <mergeCell ref="S62:T62"/>
    <mergeCell ref="U56:V56"/>
    <mergeCell ref="C36:D36"/>
    <mergeCell ref="K36:L36"/>
    <mergeCell ref="S36:T36"/>
    <mergeCell ref="C55:F55"/>
    <mergeCell ref="S55:V55"/>
    <mergeCell ref="C56:D56"/>
    <mergeCell ref="E56:F56"/>
    <mergeCell ref="K56:L56"/>
    <mergeCell ref="M56:N56"/>
    <mergeCell ref="S56:T56"/>
    <mergeCell ref="E54:G54"/>
    <mergeCell ref="M54:O54"/>
    <mergeCell ref="C16:D16"/>
    <mergeCell ref="K16:L16"/>
    <mergeCell ref="S16:T16"/>
    <mergeCell ref="C35:D35"/>
    <mergeCell ref="K35:L35"/>
    <mergeCell ref="S35:T35"/>
    <mergeCell ref="C13:F13"/>
    <mergeCell ref="K13:N13"/>
    <mergeCell ref="S13:V13"/>
    <mergeCell ref="C15:D15"/>
    <mergeCell ref="K15:L15"/>
    <mergeCell ref="S15:T15"/>
    <mergeCell ref="U12:V12"/>
    <mergeCell ref="C10:D10"/>
    <mergeCell ref="E10:F10"/>
    <mergeCell ref="K10:L10"/>
    <mergeCell ref="M10:N10"/>
    <mergeCell ref="S10:T10"/>
    <mergeCell ref="U10:V10"/>
    <mergeCell ref="C12:D12"/>
    <mergeCell ref="E12:F12"/>
    <mergeCell ref="K12:L12"/>
    <mergeCell ref="M12:N12"/>
    <mergeCell ref="S12:T12"/>
    <mergeCell ref="C8:F8"/>
    <mergeCell ref="K8:N8"/>
    <mergeCell ref="S8:V8"/>
    <mergeCell ref="C9:D9"/>
    <mergeCell ref="E9:F9"/>
    <mergeCell ref="K9:L9"/>
    <mergeCell ref="M9:N9"/>
    <mergeCell ref="S9:T9"/>
    <mergeCell ref="U9:V9"/>
    <mergeCell ref="C5:F5"/>
    <mergeCell ref="K5:N5"/>
    <mergeCell ref="S5:V5"/>
    <mergeCell ref="C7:D7"/>
    <mergeCell ref="K7:L7"/>
    <mergeCell ref="S7:T7"/>
    <mergeCell ref="C3:G3"/>
    <mergeCell ref="K3:O3"/>
    <mergeCell ref="S3:W3"/>
    <mergeCell ref="B4:F4"/>
    <mergeCell ref="J4:N4"/>
    <mergeCell ref="R4:V4"/>
  </mergeCells>
  <dataValidations count="2">
    <dataValidation type="list" allowBlank="1" showInputMessage="1" showErrorMessage="1" sqref="E69" xr:uid="{00000000-0002-0000-0100-000000000000}">
      <formula1>$J$75:$J$76</formula1>
    </dataValidation>
    <dataValidation type="whole" allowBlank="1" showInputMessage="1" showErrorMessage="1" sqref="E65 E9 M9 M58:M59 AK9 U58:U59 U9 AC9 AK58:AK59 E58:E59 AC58 AC55" xr:uid="{00000000-0002-0000-0100-000001000000}">
      <formula1>-999999999</formula1>
      <formula2>999999999</formula2>
    </dataValidation>
  </dataValidations>
  <pageMargins left="0.25" right="0.25" top="0.18" bottom="0.19" header="0.17" footer="0.17"/>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59999389629810485"/>
  </sheetPr>
  <dimension ref="B1:O44"/>
  <sheetViews>
    <sheetView tabSelected="1" zoomScaleNormal="100" workbookViewId="0">
      <selection activeCell="M9" sqref="M9"/>
    </sheetView>
  </sheetViews>
  <sheetFormatPr defaultColWidth="8.6328125" defaultRowHeight="14.5" x14ac:dyDescent="0.35"/>
  <cols>
    <col min="1" max="2" width="1.6328125" customWidth="1"/>
    <col min="3" max="3" width="34" customWidth="1"/>
    <col min="4" max="4" width="16.453125" customWidth="1"/>
    <col min="5" max="5" width="39.36328125" customWidth="1"/>
    <col min="6" max="6" width="51" customWidth="1"/>
    <col min="7" max="7" width="2" customWidth="1"/>
    <col min="8" max="8" width="1.453125" customWidth="1"/>
    <col min="15" max="15" width="31.54296875" customWidth="1"/>
  </cols>
  <sheetData>
    <row r="1" spans="2:7" ht="15" thickBot="1" x14ac:dyDescent="0.4"/>
    <row r="2" spans="2:7" ht="15" thickBot="1" x14ac:dyDescent="0.4">
      <c r="B2" s="70"/>
      <c r="C2" s="71"/>
      <c r="D2" s="71"/>
      <c r="E2" s="71"/>
      <c r="F2" s="71"/>
      <c r="G2" s="72"/>
    </row>
    <row r="3" spans="2:7" ht="20.5" thickBot="1" x14ac:dyDescent="0.45">
      <c r="B3" s="73"/>
      <c r="C3" s="597" t="s">
        <v>1146</v>
      </c>
      <c r="D3" s="548"/>
      <c r="E3" s="548"/>
      <c r="F3" s="549"/>
      <c r="G3" s="42"/>
    </row>
    <row r="4" spans="2:7" x14ac:dyDescent="0.35">
      <c r="B4" s="553"/>
      <c r="C4" s="603"/>
      <c r="D4" s="603"/>
      <c r="E4" s="603"/>
      <c r="F4" s="603"/>
      <c r="G4" s="42"/>
    </row>
    <row r="5" spans="2:7" x14ac:dyDescent="0.35">
      <c r="B5" s="43"/>
      <c r="C5" s="635"/>
      <c r="D5" s="635"/>
      <c r="E5" s="635"/>
      <c r="F5" s="635"/>
      <c r="G5" s="42"/>
    </row>
    <row r="6" spans="2:7" x14ac:dyDescent="0.35">
      <c r="B6" s="43"/>
      <c r="C6" s="44"/>
      <c r="D6" s="45"/>
      <c r="E6" s="44"/>
      <c r="F6" s="45"/>
      <c r="G6" s="42"/>
    </row>
    <row r="7" spans="2:7" x14ac:dyDescent="0.35">
      <c r="B7" s="43"/>
      <c r="C7" s="602" t="s">
        <v>224</v>
      </c>
      <c r="D7" s="602"/>
      <c r="E7" s="46"/>
      <c r="F7" s="45"/>
      <c r="G7" s="42"/>
    </row>
    <row r="8" spans="2:7" ht="15" thickBot="1" x14ac:dyDescent="0.4">
      <c r="B8" s="43"/>
      <c r="C8" s="604" t="s">
        <v>277</v>
      </c>
      <c r="D8" s="604"/>
      <c r="E8" s="604"/>
      <c r="F8" s="604"/>
      <c r="G8" s="42"/>
    </row>
    <row r="9" spans="2:7" ht="15" thickBot="1" x14ac:dyDescent="0.4">
      <c r="B9" s="43"/>
      <c r="C9" s="21" t="s">
        <v>226</v>
      </c>
      <c r="D9" s="448" t="s">
        <v>225</v>
      </c>
      <c r="E9" s="616" t="s">
        <v>256</v>
      </c>
      <c r="F9" s="617"/>
      <c r="G9" s="42"/>
    </row>
    <row r="10" spans="2:7" ht="42" x14ac:dyDescent="0.35">
      <c r="B10" s="43"/>
      <c r="C10" s="446" t="s">
        <v>1022</v>
      </c>
      <c r="D10" s="449" t="s">
        <v>982</v>
      </c>
      <c r="E10" s="633" t="s">
        <v>1023</v>
      </c>
      <c r="F10" s="634"/>
      <c r="G10" s="42"/>
    </row>
    <row r="11" spans="2:7" ht="56" x14ac:dyDescent="0.35">
      <c r="B11" s="43"/>
      <c r="C11" s="432" t="s">
        <v>845</v>
      </c>
      <c r="D11" s="22" t="s">
        <v>982</v>
      </c>
      <c r="E11" s="624" t="s">
        <v>1005</v>
      </c>
      <c r="F11" s="625"/>
      <c r="G11" s="42"/>
    </row>
    <row r="12" spans="2:7" ht="51.75" customHeight="1" x14ac:dyDescent="0.35">
      <c r="B12" s="43"/>
      <c r="C12" s="432" t="s">
        <v>1024</v>
      </c>
      <c r="D12" s="22" t="s">
        <v>982</v>
      </c>
      <c r="E12" s="618" t="s">
        <v>1025</v>
      </c>
      <c r="F12" s="619"/>
      <c r="G12" s="42"/>
    </row>
    <row r="13" spans="2:7" ht="63" customHeight="1" x14ac:dyDescent="0.35">
      <c r="B13" s="43"/>
      <c r="C13" s="432" t="s">
        <v>858</v>
      </c>
      <c r="D13" s="432" t="s">
        <v>981</v>
      </c>
      <c r="E13" s="618" t="s">
        <v>987</v>
      </c>
      <c r="F13" s="619"/>
      <c r="G13" s="42"/>
    </row>
    <row r="14" spans="2:7" ht="75.75" customHeight="1" x14ac:dyDescent="0.35">
      <c r="B14" s="43"/>
      <c r="C14" s="432" t="s">
        <v>846</v>
      </c>
      <c r="D14" s="22" t="s">
        <v>981</v>
      </c>
      <c r="E14" s="618" t="s">
        <v>983</v>
      </c>
      <c r="F14" s="619"/>
      <c r="G14" s="42"/>
    </row>
    <row r="15" spans="2:7" ht="42" x14ac:dyDescent="0.35">
      <c r="B15" s="43"/>
      <c r="C15" s="432" t="s">
        <v>975</v>
      </c>
      <c r="D15" s="22" t="s">
        <v>981</v>
      </c>
      <c r="E15" s="631" t="s">
        <v>1026</v>
      </c>
      <c r="F15" s="632"/>
      <c r="G15" s="42"/>
    </row>
    <row r="16" spans="2:7" ht="42" x14ac:dyDescent="0.35">
      <c r="B16" s="43"/>
      <c r="C16" s="432" t="s">
        <v>1017</v>
      </c>
      <c r="D16" s="22" t="s">
        <v>985</v>
      </c>
      <c r="E16" s="631" t="s">
        <v>1027</v>
      </c>
      <c r="F16" s="632"/>
      <c r="G16" s="42"/>
    </row>
    <row r="17" spans="2:15" ht="78.75" customHeight="1" x14ac:dyDescent="0.35">
      <c r="B17" s="43"/>
      <c r="C17" s="22" t="s">
        <v>1028</v>
      </c>
      <c r="D17" s="22" t="s">
        <v>981</v>
      </c>
      <c r="E17" s="624" t="s">
        <v>1029</v>
      </c>
      <c r="F17" s="625"/>
      <c r="G17" s="42"/>
      <c r="I17" s="450"/>
    </row>
    <row r="18" spans="2:15" ht="35.25" customHeight="1" x14ac:dyDescent="0.35">
      <c r="B18" s="43"/>
      <c r="C18" s="22" t="s">
        <v>847</v>
      </c>
      <c r="D18" s="22" t="s">
        <v>985</v>
      </c>
      <c r="E18" s="624" t="s">
        <v>990</v>
      </c>
      <c r="F18" s="625"/>
      <c r="G18" s="42"/>
    </row>
    <row r="19" spans="2:15" ht="81.75" customHeight="1" x14ac:dyDescent="0.35">
      <c r="B19" s="43"/>
      <c r="C19" s="432" t="s">
        <v>848</v>
      </c>
      <c r="D19" s="22" t="s">
        <v>986</v>
      </c>
      <c r="E19" s="624" t="s">
        <v>1030</v>
      </c>
      <c r="F19" s="625"/>
      <c r="G19" s="42"/>
    </row>
    <row r="20" spans="2:15" ht="54" customHeight="1" x14ac:dyDescent="0.35">
      <c r="B20" s="43"/>
      <c r="C20" s="432" t="s">
        <v>849</v>
      </c>
      <c r="D20" s="22" t="s">
        <v>985</v>
      </c>
      <c r="E20" s="624" t="s">
        <v>1031</v>
      </c>
      <c r="F20" s="625"/>
      <c r="G20" s="42"/>
      <c r="I20" s="451"/>
      <c r="J20" s="451"/>
      <c r="K20" s="451"/>
      <c r="L20" s="451"/>
      <c r="M20" s="451"/>
      <c r="N20" s="451"/>
      <c r="O20" s="451"/>
    </row>
    <row r="21" spans="2:15" ht="68.25" customHeight="1" x14ac:dyDescent="0.35">
      <c r="B21" s="43"/>
      <c r="C21" s="432" t="s">
        <v>850</v>
      </c>
      <c r="D21" s="432" t="s">
        <v>981</v>
      </c>
      <c r="E21" s="624" t="s">
        <v>1032</v>
      </c>
      <c r="F21" s="625"/>
      <c r="G21" s="42"/>
      <c r="I21" s="451"/>
      <c r="J21" s="451"/>
      <c r="K21" s="451"/>
      <c r="L21" s="451"/>
      <c r="M21" s="451"/>
      <c r="N21" s="451"/>
      <c r="O21" s="451"/>
    </row>
    <row r="22" spans="2:15" ht="50.25" customHeight="1" x14ac:dyDescent="0.35">
      <c r="B22" s="43"/>
      <c r="C22" s="22" t="s">
        <v>851</v>
      </c>
      <c r="D22" s="22" t="s">
        <v>981</v>
      </c>
      <c r="E22" s="624" t="s">
        <v>1033</v>
      </c>
      <c r="F22" s="625"/>
      <c r="G22" s="42"/>
    </row>
    <row r="23" spans="2:15" ht="50.25" customHeight="1" x14ac:dyDescent="0.35">
      <c r="B23" s="43"/>
      <c r="C23" s="22" t="s">
        <v>1018</v>
      </c>
      <c r="D23" s="22" t="s">
        <v>985</v>
      </c>
      <c r="E23" s="622" t="s">
        <v>1019</v>
      </c>
      <c r="F23" s="623"/>
      <c r="G23" s="42"/>
    </row>
    <row r="24" spans="2:15" ht="50.25" customHeight="1" x14ac:dyDescent="0.35">
      <c r="B24" s="43"/>
      <c r="C24" s="22" t="s">
        <v>852</v>
      </c>
      <c r="D24" s="432" t="s">
        <v>981</v>
      </c>
      <c r="E24" s="622" t="s">
        <v>1034</v>
      </c>
      <c r="F24" s="623"/>
      <c r="G24" s="42"/>
    </row>
    <row r="25" spans="2:15" ht="82.5" customHeight="1" x14ac:dyDescent="0.35">
      <c r="B25" s="43"/>
      <c r="C25" s="432" t="s">
        <v>853</v>
      </c>
      <c r="D25" s="432" t="s">
        <v>982</v>
      </c>
      <c r="E25" s="624" t="s">
        <v>1035</v>
      </c>
      <c r="F25" s="625"/>
      <c r="G25" s="42"/>
      <c r="I25" s="451"/>
      <c r="J25" s="451"/>
      <c r="K25" s="451"/>
      <c r="L25" s="451"/>
      <c r="M25" s="451"/>
      <c r="N25" s="451"/>
      <c r="O25" s="451"/>
    </row>
    <row r="26" spans="2:15" ht="75" customHeight="1" x14ac:dyDescent="0.35">
      <c r="B26" s="43"/>
      <c r="C26" s="432" t="s">
        <v>1036</v>
      </c>
      <c r="D26" s="432" t="s">
        <v>981</v>
      </c>
      <c r="E26" s="622" t="s">
        <v>1037</v>
      </c>
      <c r="F26" s="623"/>
      <c r="G26" s="42"/>
      <c r="I26" s="451"/>
      <c r="J26" s="451"/>
      <c r="K26" s="451"/>
      <c r="L26" s="451"/>
      <c r="M26" s="451"/>
      <c r="N26" s="451"/>
      <c r="O26" s="451"/>
    </row>
    <row r="27" spans="2:15" ht="73.5" customHeight="1" x14ac:dyDescent="0.35">
      <c r="B27" s="43"/>
      <c r="C27" s="432" t="s">
        <v>1006</v>
      </c>
      <c r="D27" s="432" t="s">
        <v>985</v>
      </c>
      <c r="E27" s="622" t="s">
        <v>1138</v>
      </c>
      <c r="F27" s="623"/>
      <c r="G27" s="42"/>
      <c r="I27" s="451"/>
      <c r="J27" s="451"/>
      <c r="K27" s="451"/>
      <c r="L27" s="451"/>
      <c r="M27" s="451"/>
      <c r="N27" s="451"/>
      <c r="O27" s="451"/>
    </row>
    <row r="28" spans="2:15" ht="50.25" customHeight="1" x14ac:dyDescent="0.35">
      <c r="B28" s="43"/>
      <c r="C28" s="22" t="s">
        <v>854</v>
      </c>
      <c r="D28" s="22" t="s">
        <v>981</v>
      </c>
      <c r="E28" s="618" t="s">
        <v>984</v>
      </c>
      <c r="F28" s="619"/>
      <c r="G28" s="42"/>
      <c r="I28" s="451"/>
      <c r="J28" s="451"/>
      <c r="K28" s="451"/>
      <c r="L28" s="451"/>
      <c r="M28" s="451"/>
      <c r="N28" s="451"/>
      <c r="O28" s="451"/>
    </row>
    <row r="29" spans="2:15" ht="30" customHeight="1" x14ac:dyDescent="0.35">
      <c r="B29" s="43"/>
      <c r="C29" s="22"/>
      <c r="D29" s="22"/>
      <c r="E29" s="626"/>
      <c r="F29" s="627"/>
      <c r="G29" s="42"/>
    </row>
    <row r="30" spans="2:15" ht="30" customHeight="1" thickBot="1" x14ac:dyDescent="0.4">
      <c r="B30" s="43"/>
      <c r="C30" s="23"/>
      <c r="D30" s="23"/>
      <c r="E30" s="628"/>
      <c r="F30" s="629"/>
      <c r="G30" s="42"/>
    </row>
    <row r="31" spans="2:15" x14ac:dyDescent="0.35">
      <c r="B31" s="43"/>
      <c r="C31" s="45"/>
      <c r="D31" s="45"/>
      <c r="E31" s="45"/>
      <c r="F31" s="45"/>
      <c r="G31" s="42"/>
    </row>
    <row r="32" spans="2:15" x14ac:dyDescent="0.35">
      <c r="B32" s="43"/>
      <c r="C32" s="630" t="s">
        <v>240</v>
      </c>
      <c r="D32" s="630"/>
      <c r="E32" s="630"/>
      <c r="F32" s="630"/>
      <c r="G32" s="42"/>
    </row>
    <row r="33" spans="2:8" ht="15" thickBot="1" x14ac:dyDescent="0.4">
      <c r="B33" s="43"/>
      <c r="C33" s="615" t="s">
        <v>254</v>
      </c>
      <c r="D33" s="615"/>
      <c r="E33" s="615"/>
      <c r="F33" s="615"/>
      <c r="G33" s="42"/>
    </row>
    <row r="34" spans="2:8" ht="15" thickBot="1" x14ac:dyDescent="0.4">
      <c r="B34" s="43"/>
      <c r="C34" s="21" t="s">
        <v>226</v>
      </c>
      <c r="D34" s="448" t="s">
        <v>225</v>
      </c>
      <c r="E34" s="616" t="s">
        <v>256</v>
      </c>
      <c r="F34" s="617"/>
      <c r="G34" s="42"/>
    </row>
    <row r="35" spans="2:8" ht="98.25" customHeight="1" x14ac:dyDescent="0.35">
      <c r="B35" s="43"/>
      <c r="C35" s="22" t="s">
        <v>1038</v>
      </c>
      <c r="D35" s="22" t="s">
        <v>985</v>
      </c>
      <c r="E35" s="618" t="s">
        <v>1139</v>
      </c>
      <c r="F35" s="619"/>
      <c r="G35" s="42"/>
    </row>
    <row r="36" spans="2:8" ht="60.75" customHeight="1" x14ac:dyDescent="0.35">
      <c r="B36" s="43"/>
      <c r="C36" s="527" t="s">
        <v>1157</v>
      </c>
      <c r="D36" s="527" t="s">
        <v>985</v>
      </c>
      <c r="E36" s="620" t="s">
        <v>1158</v>
      </c>
      <c r="F36" s="621"/>
      <c r="G36" s="42"/>
    </row>
    <row r="37" spans="2:8" ht="15" thickBot="1" x14ac:dyDescent="0.4">
      <c r="B37" s="43"/>
      <c r="C37" s="496"/>
      <c r="D37" s="496"/>
      <c r="E37" s="609"/>
      <c r="F37" s="610"/>
      <c r="G37" s="42"/>
    </row>
    <row r="38" spans="2:8" x14ac:dyDescent="0.35">
      <c r="B38" s="43"/>
      <c r="C38" s="45"/>
      <c r="D38" s="45"/>
      <c r="E38" s="45"/>
      <c r="F38" s="45"/>
      <c r="G38" s="42"/>
    </row>
    <row r="39" spans="2:8" x14ac:dyDescent="0.35">
      <c r="B39" s="43"/>
      <c r="C39" s="45"/>
      <c r="D39" s="45"/>
      <c r="E39" s="45"/>
      <c r="F39" s="45"/>
      <c r="G39" s="42"/>
    </row>
    <row r="40" spans="2:8" ht="31.5" customHeight="1" x14ac:dyDescent="0.35">
      <c r="B40" s="43"/>
      <c r="C40" s="611" t="s">
        <v>239</v>
      </c>
      <c r="D40" s="611"/>
      <c r="E40" s="611"/>
      <c r="F40" s="611"/>
      <c r="G40" s="42"/>
    </row>
    <row r="41" spans="2:8" ht="15" thickBot="1" x14ac:dyDescent="0.4">
      <c r="B41" s="43"/>
      <c r="C41" s="604" t="s">
        <v>257</v>
      </c>
      <c r="D41" s="604"/>
      <c r="E41" s="605"/>
      <c r="F41" s="605"/>
      <c r="G41" s="42"/>
    </row>
    <row r="42" spans="2:8" ht="342.75" customHeight="1" thickBot="1" x14ac:dyDescent="0.4">
      <c r="B42" s="43"/>
      <c r="C42" s="612" t="s">
        <v>1140</v>
      </c>
      <c r="D42" s="613"/>
      <c r="E42" s="613"/>
      <c r="F42" s="614"/>
      <c r="G42" s="42"/>
    </row>
    <row r="43" spans="2:8" ht="15" thickBot="1" x14ac:dyDescent="0.4">
      <c r="B43" s="363"/>
      <c r="C43" s="606"/>
      <c r="D43" s="607"/>
      <c r="E43" s="606"/>
      <c r="F43" s="607"/>
      <c r="G43" s="47"/>
      <c r="H43" s="349"/>
    </row>
    <row r="44" spans="2:8" ht="15" customHeight="1" x14ac:dyDescent="0.35">
      <c r="B44" s="364"/>
      <c r="C44" s="608"/>
      <c r="D44" s="608"/>
      <c r="E44" s="608"/>
      <c r="F44" s="608"/>
      <c r="G44" s="364"/>
    </row>
  </sheetData>
  <mergeCells count="41">
    <mergeCell ref="E9:F9"/>
    <mergeCell ref="C3:F3"/>
    <mergeCell ref="B4:F4"/>
    <mergeCell ref="C5:F5"/>
    <mergeCell ref="C7:D7"/>
    <mergeCell ref="C8:F8"/>
    <mergeCell ref="E10:F10"/>
    <mergeCell ref="E11:F11"/>
    <mergeCell ref="E12:F12"/>
    <mergeCell ref="E13:F13"/>
    <mergeCell ref="E14:F14"/>
    <mergeCell ref="E22:F22"/>
    <mergeCell ref="E15:F15"/>
    <mergeCell ref="E16:F16"/>
    <mergeCell ref="E23:F23"/>
    <mergeCell ref="E24:F24"/>
    <mergeCell ref="E17:F17"/>
    <mergeCell ref="E18:F18"/>
    <mergeCell ref="E19:F19"/>
    <mergeCell ref="E20:F20"/>
    <mergeCell ref="E21:F21"/>
    <mergeCell ref="E25:F25"/>
    <mergeCell ref="E28:F28"/>
    <mergeCell ref="E29:F29"/>
    <mergeCell ref="E30:F30"/>
    <mergeCell ref="C32:F32"/>
    <mergeCell ref="C33:F33"/>
    <mergeCell ref="E34:F34"/>
    <mergeCell ref="E35:F35"/>
    <mergeCell ref="E36:F36"/>
    <mergeCell ref="E26:F26"/>
    <mergeCell ref="E27:F27"/>
    <mergeCell ref="C43:D43"/>
    <mergeCell ref="E43:F43"/>
    <mergeCell ref="C44:D44"/>
    <mergeCell ref="E44:F44"/>
    <mergeCell ref="E37:F37"/>
    <mergeCell ref="C40:F40"/>
    <mergeCell ref="C41:D41"/>
    <mergeCell ref="E41:F41"/>
    <mergeCell ref="C42:F42"/>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sheetPr>
  <dimension ref="B1:U71"/>
  <sheetViews>
    <sheetView topLeftCell="B37" zoomScale="70" zoomScaleNormal="70" workbookViewId="0">
      <selection activeCell="E52" sqref="E52:G52"/>
    </sheetView>
  </sheetViews>
  <sheetFormatPr defaultColWidth="9.36328125" defaultRowHeight="14.5" x14ac:dyDescent="0.35"/>
  <cols>
    <col min="1" max="2" width="1.6328125" style="238" customWidth="1"/>
    <col min="3" max="3" width="33.6328125" style="238" customWidth="1"/>
    <col min="4" max="4" width="25.36328125" style="238" customWidth="1"/>
    <col min="5" max="5" width="36.6328125" style="238" customWidth="1"/>
    <col min="6" max="6" width="166.6328125" style="238" customWidth="1"/>
    <col min="7" max="7" width="229.54296875" style="238" customWidth="1"/>
    <col min="8" max="8" width="24" style="238" customWidth="1"/>
    <col min="9" max="9" width="54.54296875" style="238" customWidth="1"/>
    <col min="10" max="10" width="61.36328125" style="238" customWidth="1"/>
    <col min="11" max="11" width="28.36328125" style="238" customWidth="1"/>
    <col min="12" max="12" width="25.36328125" style="238" customWidth="1"/>
    <col min="13" max="14" width="2" style="238" customWidth="1"/>
    <col min="15" max="16384" width="9.36328125" style="238"/>
  </cols>
  <sheetData>
    <row r="1" spans="2:14" ht="15" thickBot="1" x14ac:dyDescent="0.4"/>
    <row r="2" spans="2:14" ht="15" thickBot="1" x14ac:dyDescent="0.4">
      <c r="B2" s="294"/>
      <c r="C2" s="293"/>
      <c r="D2" s="293"/>
      <c r="E2" s="293"/>
      <c r="F2" s="293"/>
      <c r="G2" s="293"/>
      <c r="H2" s="293"/>
      <c r="I2" s="293"/>
      <c r="J2" s="293"/>
      <c r="K2" s="293"/>
      <c r="L2" s="293"/>
      <c r="M2" s="292"/>
      <c r="N2" s="239"/>
    </row>
    <row r="3" spans="2:14" customFormat="1" ht="20.5" thickBot="1" x14ac:dyDescent="0.45">
      <c r="B3" s="73"/>
      <c r="C3" s="672" t="s">
        <v>697</v>
      </c>
      <c r="D3" s="673"/>
      <c r="E3" s="673"/>
      <c r="F3" s="673"/>
      <c r="G3" s="674"/>
      <c r="H3" s="291"/>
      <c r="I3" s="291"/>
      <c r="J3" s="291"/>
      <c r="K3" s="291"/>
      <c r="L3" s="291"/>
      <c r="M3" s="290"/>
      <c r="N3" s="74"/>
    </row>
    <row r="4" spans="2:14" customFormat="1" x14ac:dyDescent="0.35">
      <c r="B4" s="73"/>
      <c r="C4" s="291"/>
      <c r="D4" s="291"/>
      <c r="E4" s="291"/>
      <c r="F4" s="291"/>
      <c r="G4" s="291"/>
      <c r="H4" s="291"/>
      <c r="I4" s="291"/>
      <c r="J4" s="291"/>
      <c r="K4" s="291"/>
      <c r="L4" s="291"/>
      <c r="M4" s="290"/>
      <c r="N4" s="74"/>
    </row>
    <row r="5" spans="2:14" x14ac:dyDescent="0.35">
      <c r="B5" s="244"/>
      <c r="C5" s="281"/>
      <c r="D5" s="281"/>
      <c r="E5" s="281"/>
      <c r="F5" s="281"/>
      <c r="G5" s="281"/>
      <c r="H5" s="281"/>
      <c r="I5" s="281"/>
      <c r="J5" s="281"/>
      <c r="K5" s="281"/>
      <c r="L5" s="281"/>
      <c r="M5" s="245"/>
      <c r="N5" s="239"/>
    </row>
    <row r="6" spans="2:14" x14ac:dyDescent="0.35">
      <c r="B6" s="244"/>
      <c r="C6" s="248" t="s">
        <v>696</v>
      </c>
      <c r="D6" s="281"/>
      <c r="E6" s="281"/>
      <c r="F6" s="281"/>
      <c r="G6" s="281"/>
      <c r="H6" s="281"/>
      <c r="I6" s="281"/>
      <c r="J6" s="281"/>
      <c r="K6" s="281"/>
      <c r="L6" s="281"/>
      <c r="M6" s="245"/>
      <c r="N6" s="239"/>
    </row>
    <row r="7" spans="2:14" ht="15" thickBot="1" x14ac:dyDescent="0.4">
      <c r="B7" s="244"/>
      <c r="C7" s="281"/>
      <c r="D7" s="281"/>
      <c r="E7" s="281"/>
      <c r="F7" s="281"/>
      <c r="G7" s="281"/>
      <c r="H7" s="281"/>
      <c r="I7" s="281"/>
      <c r="J7" s="281"/>
      <c r="K7" s="281"/>
      <c r="L7" s="281"/>
      <c r="M7" s="245"/>
      <c r="N7" s="239"/>
    </row>
    <row r="8" spans="2:14" ht="51" customHeight="1" thickBot="1" x14ac:dyDescent="0.4">
      <c r="B8" s="244"/>
      <c r="C8" s="289" t="s">
        <v>778</v>
      </c>
      <c r="D8" s="646"/>
      <c r="E8" s="646"/>
      <c r="F8" s="646"/>
      <c r="G8" s="647"/>
      <c r="H8" s="281"/>
      <c r="I8" s="281"/>
      <c r="J8" s="281"/>
      <c r="K8" s="281"/>
      <c r="L8" s="281"/>
      <c r="M8" s="245"/>
      <c r="N8" s="239"/>
    </row>
    <row r="9" spans="2:14" ht="15" thickBot="1" x14ac:dyDescent="0.4">
      <c r="B9" s="244"/>
      <c r="C9" s="281"/>
      <c r="D9" s="281"/>
      <c r="E9" s="281"/>
      <c r="F9" s="281"/>
      <c r="G9" s="281"/>
      <c r="H9" s="281"/>
      <c r="I9" s="281"/>
      <c r="J9" s="281"/>
      <c r="K9" s="281"/>
      <c r="L9" s="281"/>
      <c r="M9" s="245"/>
      <c r="N9" s="239"/>
    </row>
    <row r="10" spans="2:14" ht="123.75" customHeight="1" x14ac:dyDescent="0.35">
      <c r="B10" s="244"/>
      <c r="C10" s="288" t="s">
        <v>779</v>
      </c>
      <c r="D10" s="267" t="s">
        <v>780</v>
      </c>
      <c r="E10" s="267" t="s">
        <v>781</v>
      </c>
      <c r="F10" s="267" t="s">
        <v>695</v>
      </c>
      <c r="G10" s="267" t="s">
        <v>782</v>
      </c>
      <c r="H10" s="267" t="s">
        <v>783</v>
      </c>
      <c r="I10" s="267" t="s">
        <v>694</v>
      </c>
      <c r="J10" s="267" t="s">
        <v>784</v>
      </c>
      <c r="K10" s="267" t="s">
        <v>785</v>
      </c>
      <c r="L10" s="266" t="s">
        <v>786</v>
      </c>
      <c r="M10" s="245"/>
      <c r="N10" s="250"/>
    </row>
    <row r="11" spans="2:14" ht="154" x14ac:dyDescent="0.35">
      <c r="B11" s="244"/>
      <c r="C11" s="260" t="s">
        <v>693</v>
      </c>
      <c r="D11" s="287"/>
      <c r="E11" s="287"/>
      <c r="F11" s="258" t="s">
        <v>902</v>
      </c>
      <c r="G11" s="258" t="s">
        <v>1013</v>
      </c>
      <c r="H11" s="431" t="s">
        <v>973</v>
      </c>
      <c r="I11" s="431" t="s">
        <v>918</v>
      </c>
      <c r="J11" s="431" t="s">
        <v>1126</v>
      </c>
      <c r="K11" s="258" t="s">
        <v>1124</v>
      </c>
      <c r="L11" s="257" t="s">
        <v>1125</v>
      </c>
      <c r="M11" s="251"/>
      <c r="N11" s="250"/>
    </row>
    <row r="12" spans="2:14" ht="366.75" customHeight="1" x14ac:dyDescent="0.35">
      <c r="B12" s="244"/>
      <c r="C12" s="260" t="s">
        <v>692</v>
      </c>
      <c r="D12" s="287"/>
      <c r="E12" s="287"/>
      <c r="F12" s="258" t="s">
        <v>917</v>
      </c>
      <c r="G12" s="258" t="s">
        <v>976</v>
      </c>
      <c r="H12" s="258" t="s">
        <v>971</v>
      </c>
      <c r="I12" s="258" t="s">
        <v>972</v>
      </c>
      <c r="J12" s="258" t="s">
        <v>1127</v>
      </c>
      <c r="K12" s="258" t="s">
        <v>860</v>
      </c>
      <c r="L12" s="257" t="s">
        <v>860</v>
      </c>
      <c r="M12" s="251"/>
      <c r="N12" s="250"/>
    </row>
    <row r="13" spans="2:14" ht="154.5" customHeight="1" x14ac:dyDescent="0.35">
      <c r="B13" s="244"/>
      <c r="C13" s="260" t="s">
        <v>691</v>
      </c>
      <c r="D13" s="287"/>
      <c r="E13" s="287"/>
      <c r="F13" s="258" t="s">
        <v>919</v>
      </c>
      <c r="G13" s="258" t="s">
        <v>967</v>
      </c>
      <c r="H13" s="258" t="s">
        <v>920</v>
      </c>
      <c r="I13" s="258" t="s">
        <v>968</v>
      </c>
      <c r="J13" s="258" t="s">
        <v>861</v>
      </c>
      <c r="K13" s="258" t="s">
        <v>860</v>
      </c>
      <c r="L13" s="257" t="s">
        <v>860</v>
      </c>
      <c r="M13" s="251"/>
      <c r="N13" s="250"/>
    </row>
    <row r="14" spans="2:14" ht="20.149999999999999" customHeight="1" x14ac:dyDescent="0.35">
      <c r="B14" s="244"/>
      <c r="C14" s="260" t="s">
        <v>690</v>
      </c>
      <c r="D14" s="287"/>
      <c r="E14" s="287"/>
      <c r="F14" s="258"/>
      <c r="G14" s="258"/>
      <c r="H14" s="258"/>
      <c r="I14" s="258"/>
      <c r="J14" s="258"/>
      <c r="K14" s="258"/>
      <c r="L14" s="257"/>
      <c r="M14" s="251"/>
      <c r="N14" s="250"/>
    </row>
    <row r="15" spans="2:14" ht="94.5" customHeight="1" x14ac:dyDescent="0.35">
      <c r="B15" s="244"/>
      <c r="C15" s="260" t="s">
        <v>689</v>
      </c>
      <c r="D15" s="287"/>
      <c r="E15" s="287"/>
      <c r="F15" s="258" t="s">
        <v>922</v>
      </c>
      <c r="G15" s="258" t="s">
        <v>923</v>
      </c>
      <c r="H15" s="258" t="s">
        <v>924</v>
      </c>
      <c r="I15" s="431" t="s">
        <v>977</v>
      </c>
      <c r="J15" s="258" t="s">
        <v>1128</v>
      </c>
      <c r="K15" s="258" t="s">
        <v>860</v>
      </c>
      <c r="L15" s="257" t="s">
        <v>860</v>
      </c>
      <c r="M15" s="251"/>
      <c r="N15" s="250"/>
    </row>
    <row r="16" spans="2:14" ht="208.5" customHeight="1" x14ac:dyDescent="0.35">
      <c r="B16" s="244"/>
      <c r="C16" s="260" t="s">
        <v>688</v>
      </c>
      <c r="D16" s="287"/>
      <c r="E16" s="287"/>
      <c r="F16" s="258" t="s">
        <v>925</v>
      </c>
      <c r="G16" s="258" t="s">
        <v>927</v>
      </c>
      <c r="H16" s="258" t="s">
        <v>926</v>
      </c>
      <c r="I16" s="258" t="s">
        <v>921</v>
      </c>
      <c r="J16" s="258" t="s">
        <v>862</v>
      </c>
      <c r="K16" s="258" t="s">
        <v>860</v>
      </c>
      <c r="L16" s="257" t="s">
        <v>860</v>
      </c>
      <c r="M16" s="251"/>
      <c r="N16" s="250"/>
    </row>
    <row r="17" spans="2:14" ht="162" customHeight="1" x14ac:dyDescent="0.35">
      <c r="B17" s="244"/>
      <c r="C17" s="260" t="s">
        <v>899</v>
      </c>
      <c r="D17" s="287"/>
      <c r="E17" s="287"/>
      <c r="F17" s="258" t="s">
        <v>928</v>
      </c>
      <c r="G17" s="258" t="s">
        <v>930</v>
      </c>
      <c r="H17" s="258" t="s">
        <v>969</v>
      </c>
      <c r="I17" s="431" t="s">
        <v>970</v>
      </c>
      <c r="J17" s="258" t="s">
        <v>991</v>
      </c>
      <c r="K17" s="258" t="s">
        <v>860</v>
      </c>
      <c r="L17" s="257" t="s">
        <v>860</v>
      </c>
      <c r="M17" s="251"/>
      <c r="N17" s="250"/>
    </row>
    <row r="18" spans="2:14" ht="145.5" customHeight="1" x14ac:dyDescent="0.35">
      <c r="B18" s="244"/>
      <c r="C18" s="260" t="s">
        <v>687</v>
      </c>
      <c r="D18" s="287"/>
      <c r="E18" s="287"/>
      <c r="F18" s="258" t="s">
        <v>929</v>
      </c>
      <c r="G18" s="258" t="s">
        <v>931</v>
      </c>
      <c r="H18" s="258" t="s">
        <v>920</v>
      </c>
      <c r="I18" s="258" t="s">
        <v>921</v>
      </c>
      <c r="J18" s="258" t="s">
        <v>861</v>
      </c>
      <c r="K18" s="258" t="s">
        <v>860</v>
      </c>
      <c r="L18" s="257" t="s">
        <v>860</v>
      </c>
      <c r="M18" s="251"/>
      <c r="N18" s="250"/>
    </row>
    <row r="19" spans="2:14" ht="20.149999999999999" customHeight="1" x14ac:dyDescent="0.35">
      <c r="B19" s="244"/>
      <c r="C19" s="260" t="s">
        <v>686</v>
      </c>
      <c r="D19" s="287"/>
      <c r="E19" s="287"/>
      <c r="F19" s="258"/>
      <c r="G19" s="258"/>
      <c r="H19" s="258"/>
      <c r="I19" s="258"/>
      <c r="J19" s="258"/>
      <c r="K19" s="258"/>
      <c r="L19" s="257"/>
      <c r="M19" s="251"/>
      <c r="N19" s="250"/>
    </row>
    <row r="20" spans="2:14" ht="111.75" customHeight="1" x14ac:dyDescent="0.35">
      <c r="B20" s="244"/>
      <c r="C20" s="260" t="s">
        <v>685</v>
      </c>
      <c r="D20" s="287"/>
      <c r="E20" s="287"/>
      <c r="F20" s="258" t="s">
        <v>932</v>
      </c>
      <c r="G20" s="258" t="s">
        <v>933</v>
      </c>
      <c r="H20" s="258" t="s">
        <v>934</v>
      </c>
      <c r="I20" s="258" t="s">
        <v>935</v>
      </c>
      <c r="J20" s="258" t="s">
        <v>992</v>
      </c>
      <c r="K20" s="258" t="s">
        <v>860</v>
      </c>
      <c r="L20" s="257" t="s">
        <v>860</v>
      </c>
      <c r="M20" s="251"/>
      <c r="N20" s="250"/>
    </row>
    <row r="21" spans="2:14" ht="72.75" customHeight="1" x14ac:dyDescent="0.35">
      <c r="B21" s="244"/>
      <c r="C21" s="260" t="s">
        <v>684</v>
      </c>
      <c r="D21" s="287"/>
      <c r="E21" s="287"/>
      <c r="F21" s="258" t="s">
        <v>938</v>
      </c>
      <c r="G21" s="258" t="s">
        <v>939</v>
      </c>
      <c r="H21" s="258" t="s">
        <v>936</v>
      </c>
      <c r="I21" s="258" t="s">
        <v>937</v>
      </c>
      <c r="J21" s="258" t="s">
        <v>1014</v>
      </c>
      <c r="K21" s="258" t="s">
        <v>860</v>
      </c>
      <c r="L21" s="257" t="s">
        <v>860</v>
      </c>
      <c r="M21" s="251"/>
      <c r="N21" s="250"/>
    </row>
    <row r="22" spans="2:14" ht="252" x14ac:dyDescent="0.35">
      <c r="B22" s="244"/>
      <c r="C22" s="260" t="s">
        <v>683</v>
      </c>
      <c r="D22" s="287"/>
      <c r="E22" s="287"/>
      <c r="F22" s="258" t="s">
        <v>944</v>
      </c>
      <c r="G22" s="258" t="s">
        <v>945</v>
      </c>
      <c r="H22" s="258" t="s">
        <v>940</v>
      </c>
      <c r="I22" s="258" t="s">
        <v>941</v>
      </c>
      <c r="J22" s="258" t="s">
        <v>1129</v>
      </c>
      <c r="K22" s="258" t="s">
        <v>860</v>
      </c>
      <c r="L22" s="257" t="s">
        <v>860</v>
      </c>
      <c r="M22" s="251"/>
      <c r="N22" s="250"/>
    </row>
    <row r="23" spans="2:14" ht="246" customHeight="1" x14ac:dyDescent="0.35">
      <c r="B23" s="244"/>
      <c r="C23" s="260" t="s">
        <v>682</v>
      </c>
      <c r="D23" s="287"/>
      <c r="E23" s="287"/>
      <c r="F23" s="258" t="s">
        <v>946</v>
      </c>
      <c r="G23" s="258" t="s">
        <v>947</v>
      </c>
      <c r="H23" s="258" t="s">
        <v>943</v>
      </c>
      <c r="I23" s="258" t="s">
        <v>942</v>
      </c>
      <c r="J23" s="258" t="s">
        <v>1015</v>
      </c>
      <c r="K23" s="258" t="s">
        <v>860</v>
      </c>
      <c r="L23" s="257" t="s">
        <v>860</v>
      </c>
      <c r="M23" s="251"/>
      <c r="N23" s="250"/>
    </row>
    <row r="24" spans="2:14" ht="20.149999999999999" customHeight="1" x14ac:dyDescent="0.35">
      <c r="B24" s="244"/>
      <c r="C24" s="260" t="s">
        <v>681</v>
      </c>
      <c r="D24" s="287"/>
      <c r="E24" s="287"/>
      <c r="F24" s="258"/>
      <c r="G24" s="258"/>
      <c r="H24" s="258"/>
      <c r="I24" s="258"/>
      <c r="J24" s="258"/>
      <c r="K24" s="258"/>
      <c r="L24" s="257"/>
      <c r="M24" s="251"/>
      <c r="N24" s="250"/>
    </row>
    <row r="25" spans="2:14" ht="20.149999999999999" customHeight="1" thickBot="1" x14ac:dyDescent="0.4">
      <c r="B25" s="244"/>
      <c r="C25" s="286" t="s">
        <v>680</v>
      </c>
      <c r="D25" s="285"/>
      <c r="E25" s="285"/>
      <c r="F25" s="284"/>
      <c r="G25" s="284"/>
      <c r="H25" s="284"/>
      <c r="I25" s="284"/>
      <c r="J25" s="284"/>
      <c r="K25" s="284"/>
      <c r="L25" s="283"/>
      <c r="M25" s="251"/>
      <c r="N25" s="250"/>
    </row>
    <row r="26" spans="2:14" x14ac:dyDescent="0.35">
      <c r="B26" s="244"/>
      <c r="C26" s="246"/>
      <c r="D26" s="246"/>
      <c r="E26" s="246"/>
      <c r="F26" s="246"/>
      <c r="G26" s="246"/>
      <c r="H26" s="246"/>
      <c r="I26" s="246"/>
      <c r="J26" s="246"/>
      <c r="K26" s="246"/>
      <c r="L26" s="246"/>
      <c r="M26" s="245"/>
      <c r="N26" s="239"/>
    </row>
    <row r="27" spans="2:14" x14ac:dyDescent="0.35">
      <c r="B27" s="244"/>
      <c r="C27" s="246"/>
      <c r="D27" s="246"/>
      <c r="E27" s="246"/>
      <c r="F27" s="246"/>
      <c r="G27" s="246"/>
      <c r="H27" s="246"/>
      <c r="I27" s="246"/>
      <c r="J27" s="246"/>
      <c r="K27" s="246"/>
      <c r="L27" s="246"/>
      <c r="M27" s="245"/>
      <c r="N27" s="239"/>
    </row>
    <row r="28" spans="2:14" x14ac:dyDescent="0.35">
      <c r="B28" s="244"/>
      <c r="C28" s="248" t="s">
        <v>679</v>
      </c>
      <c r="D28" s="246"/>
      <c r="E28" s="246"/>
      <c r="F28" s="246"/>
      <c r="G28" s="246"/>
      <c r="H28" s="246"/>
      <c r="I28" s="246"/>
      <c r="J28" s="246"/>
      <c r="K28" s="246"/>
      <c r="L28" s="246"/>
      <c r="M28" s="245"/>
      <c r="N28" s="239"/>
    </row>
    <row r="29" spans="2:14" ht="15" thickBot="1" x14ac:dyDescent="0.4">
      <c r="B29" s="244"/>
      <c r="C29" s="248"/>
      <c r="D29" s="246"/>
      <c r="E29" s="246"/>
      <c r="F29" s="246"/>
      <c r="G29" s="246"/>
      <c r="H29" s="246"/>
      <c r="I29" s="246"/>
      <c r="J29" s="246"/>
      <c r="K29" s="246"/>
      <c r="L29" s="246"/>
      <c r="M29" s="245"/>
      <c r="N29" s="239"/>
    </row>
    <row r="30" spans="2:14" s="278" customFormat="1" ht="40.25" customHeight="1" x14ac:dyDescent="0.35">
      <c r="B30" s="282"/>
      <c r="C30" s="670" t="s">
        <v>678</v>
      </c>
      <c r="D30" s="671"/>
      <c r="E30" s="679" t="s">
        <v>11</v>
      </c>
      <c r="F30" s="679"/>
      <c r="G30" s="680"/>
      <c r="H30" s="281"/>
      <c r="I30" s="281"/>
      <c r="J30" s="281"/>
      <c r="K30" s="281"/>
      <c r="L30" s="281"/>
      <c r="M30" s="280"/>
      <c r="N30" s="279"/>
    </row>
    <row r="31" spans="2:14" s="278" customFormat="1" ht="81.75" customHeight="1" x14ac:dyDescent="0.35">
      <c r="B31" s="282"/>
      <c r="C31" s="675" t="s">
        <v>677</v>
      </c>
      <c r="D31" s="676"/>
      <c r="E31" s="681" t="s">
        <v>1131</v>
      </c>
      <c r="F31" s="682"/>
      <c r="G31" s="683"/>
      <c r="H31" s="281"/>
      <c r="I31" s="281"/>
      <c r="J31" s="281"/>
      <c r="K31" s="281"/>
      <c r="L31" s="281"/>
      <c r="M31" s="280"/>
      <c r="N31" s="279"/>
    </row>
    <row r="32" spans="2:14" s="278" customFormat="1" ht="236.25" customHeight="1" thickBot="1" x14ac:dyDescent="0.4">
      <c r="B32" s="282"/>
      <c r="C32" s="677" t="s">
        <v>676</v>
      </c>
      <c r="D32" s="678"/>
      <c r="E32" s="684" t="s">
        <v>1132</v>
      </c>
      <c r="F32" s="685"/>
      <c r="G32" s="686"/>
      <c r="H32" s="281"/>
      <c r="I32" s="281"/>
      <c r="J32" s="281"/>
      <c r="K32" s="281"/>
      <c r="L32" s="281"/>
      <c r="M32" s="280"/>
      <c r="N32" s="279"/>
    </row>
    <row r="33" spans="2:19" s="278" customFormat="1" ht="14" x14ac:dyDescent="0.35">
      <c r="B33" s="282"/>
      <c r="C33" s="270"/>
      <c r="D33" s="281"/>
      <c r="E33" s="281"/>
      <c r="F33" s="281"/>
      <c r="G33" s="281"/>
      <c r="H33" s="281"/>
      <c r="I33" s="281"/>
      <c r="J33" s="281"/>
      <c r="K33" s="281"/>
      <c r="L33" s="281"/>
      <c r="M33" s="280"/>
      <c r="N33" s="279"/>
    </row>
    <row r="34" spans="2:19" x14ac:dyDescent="0.35">
      <c r="B34" s="244"/>
      <c r="C34" s="270"/>
      <c r="D34" s="246"/>
      <c r="E34" s="246"/>
      <c r="F34" s="246"/>
      <c r="G34" s="246"/>
      <c r="H34" s="246"/>
      <c r="I34" s="246"/>
      <c r="J34" s="246"/>
      <c r="K34" s="246"/>
      <c r="L34" s="246"/>
      <c r="M34" s="245"/>
      <c r="N34" s="239"/>
    </row>
    <row r="35" spans="2:19" x14ac:dyDescent="0.35">
      <c r="B35" s="244"/>
      <c r="C35" s="667" t="s">
        <v>675</v>
      </c>
      <c r="D35" s="667"/>
      <c r="E35" s="277"/>
      <c r="F35" s="277"/>
      <c r="G35" s="277"/>
      <c r="H35" s="277"/>
      <c r="I35" s="277"/>
      <c r="J35" s="277"/>
      <c r="K35" s="277"/>
      <c r="L35" s="277"/>
      <c r="M35" s="276"/>
      <c r="N35" s="275"/>
      <c r="O35" s="261"/>
      <c r="P35" s="261"/>
      <c r="Q35" s="261"/>
      <c r="R35" s="261"/>
      <c r="S35" s="261"/>
    </row>
    <row r="36" spans="2:19" ht="15" thickBot="1" x14ac:dyDescent="0.4">
      <c r="B36" s="244"/>
      <c r="C36" s="274"/>
      <c r="D36" s="277"/>
      <c r="E36" s="277"/>
      <c r="F36" s="277"/>
      <c r="G36" s="277"/>
      <c r="H36" s="277"/>
      <c r="I36" s="277"/>
      <c r="J36" s="277"/>
      <c r="K36" s="277"/>
      <c r="L36" s="277"/>
      <c r="M36" s="276"/>
      <c r="N36" s="275"/>
      <c r="O36" s="261"/>
      <c r="P36" s="261"/>
      <c r="Q36" s="261"/>
      <c r="R36" s="261"/>
      <c r="S36" s="261"/>
    </row>
    <row r="37" spans="2:19" ht="40.25" customHeight="1" x14ac:dyDescent="0.35">
      <c r="B37" s="244"/>
      <c r="C37" s="670" t="s">
        <v>674</v>
      </c>
      <c r="D37" s="671"/>
      <c r="E37" s="665"/>
      <c r="F37" s="665"/>
      <c r="G37" s="666"/>
      <c r="H37" s="246"/>
      <c r="I37" s="246"/>
      <c r="J37" s="246"/>
      <c r="K37" s="246"/>
      <c r="L37" s="246"/>
      <c r="M37" s="245"/>
      <c r="N37" s="239"/>
    </row>
    <row r="38" spans="2:19" ht="45" customHeight="1" thickBot="1" x14ac:dyDescent="0.4">
      <c r="B38" s="244"/>
      <c r="C38" s="642" t="s">
        <v>673</v>
      </c>
      <c r="D38" s="643"/>
      <c r="E38" s="663" t="s">
        <v>837</v>
      </c>
      <c r="F38" s="663"/>
      <c r="G38" s="664"/>
      <c r="H38" s="246"/>
      <c r="I38" s="246"/>
      <c r="J38" s="246"/>
      <c r="K38" s="246"/>
      <c r="L38" s="246"/>
      <c r="M38" s="245"/>
      <c r="N38" s="239"/>
    </row>
    <row r="39" spans="2:19" x14ac:dyDescent="0.35">
      <c r="B39" s="244"/>
      <c r="C39" s="270"/>
      <c r="D39" s="246"/>
      <c r="E39" s="246"/>
      <c r="F39" s="246"/>
      <c r="G39" s="246"/>
      <c r="H39" s="246"/>
      <c r="I39" s="246"/>
      <c r="J39" s="246"/>
      <c r="K39" s="246"/>
      <c r="L39" s="246"/>
      <c r="M39" s="245"/>
      <c r="N39" s="239"/>
    </row>
    <row r="40" spans="2:19" x14ac:dyDescent="0.35">
      <c r="B40" s="244"/>
      <c r="C40" s="270"/>
      <c r="D40" s="246"/>
      <c r="E40" s="246"/>
      <c r="F40" s="246"/>
      <c r="G40" s="246"/>
      <c r="H40" s="246"/>
      <c r="I40" s="246"/>
      <c r="J40" s="246"/>
      <c r="K40" s="246"/>
      <c r="L40" s="246"/>
      <c r="M40" s="245"/>
      <c r="N40" s="239"/>
    </row>
    <row r="41" spans="2:19" ht="15" customHeight="1" x14ac:dyDescent="0.35">
      <c r="B41" s="244"/>
      <c r="C41" s="667" t="s">
        <v>672</v>
      </c>
      <c r="D41" s="667"/>
      <c r="E41" s="265"/>
      <c r="F41" s="265"/>
      <c r="G41" s="265"/>
      <c r="H41" s="265"/>
      <c r="I41" s="265"/>
      <c r="J41" s="265"/>
      <c r="K41" s="265"/>
      <c r="L41" s="265"/>
      <c r="M41" s="264"/>
      <c r="N41" s="263"/>
      <c r="O41" s="262"/>
      <c r="P41" s="262"/>
      <c r="Q41" s="262"/>
      <c r="R41" s="262"/>
      <c r="S41" s="262"/>
    </row>
    <row r="42" spans="2:19" ht="15" thickBot="1" x14ac:dyDescent="0.4">
      <c r="B42" s="244"/>
      <c r="C42" s="274"/>
      <c r="D42" s="265"/>
      <c r="E42" s="265"/>
      <c r="F42" s="265"/>
      <c r="G42" s="265"/>
      <c r="H42" s="265"/>
      <c r="I42" s="265"/>
      <c r="J42" s="265"/>
      <c r="K42" s="265"/>
      <c r="L42" s="265"/>
      <c r="M42" s="264"/>
      <c r="N42" s="263"/>
      <c r="O42" s="262"/>
      <c r="P42" s="262"/>
      <c r="Q42" s="262"/>
      <c r="R42" s="262"/>
      <c r="S42" s="262"/>
    </row>
    <row r="43" spans="2:19" s="5" customFormat="1" ht="47.25" customHeight="1" x14ac:dyDescent="0.35">
      <c r="B43" s="273"/>
      <c r="C43" s="651" t="s">
        <v>671</v>
      </c>
      <c r="D43" s="652"/>
      <c r="E43" s="668" t="s">
        <v>903</v>
      </c>
      <c r="F43" s="668"/>
      <c r="G43" s="669"/>
      <c r="H43" s="272"/>
      <c r="I43" s="272"/>
      <c r="J43" s="272"/>
      <c r="K43" s="272"/>
      <c r="L43" s="272"/>
      <c r="M43" s="271"/>
      <c r="N43" s="94"/>
    </row>
    <row r="44" spans="2:19" s="5" customFormat="1" ht="40.25" customHeight="1" x14ac:dyDescent="0.35">
      <c r="B44" s="273"/>
      <c r="C44" s="640" t="s">
        <v>670</v>
      </c>
      <c r="D44" s="641"/>
      <c r="E44" s="659" t="s">
        <v>1009</v>
      </c>
      <c r="F44" s="659"/>
      <c r="G44" s="660"/>
      <c r="H44" s="272"/>
      <c r="I44" s="272"/>
      <c r="J44" s="272"/>
      <c r="K44" s="272"/>
      <c r="L44" s="272"/>
      <c r="M44" s="271"/>
      <c r="N44" s="94"/>
    </row>
    <row r="45" spans="2:19" s="5" customFormat="1" ht="50.25" customHeight="1" x14ac:dyDescent="0.35">
      <c r="B45" s="273"/>
      <c r="C45" s="640" t="s">
        <v>669</v>
      </c>
      <c r="D45" s="641"/>
      <c r="E45" s="659" t="s">
        <v>863</v>
      </c>
      <c r="F45" s="659"/>
      <c r="G45" s="660"/>
      <c r="H45" s="272"/>
      <c r="I45" s="272"/>
      <c r="J45" s="272"/>
      <c r="K45" s="272"/>
      <c r="L45" s="272"/>
      <c r="M45" s="271"/>
      <c r="N45" s="94"/>
    </row>
    <row r="46" spans="2:19" s="5" customFormat="1" ht="40.25" customHeight="1" thickBot="1" x14ac:dyDescent="0.4">
      <c r="B46" s="273"/>
      <c r="C46" s="642" t="s">
        <v>668</v>
      </c>
      <c r="D46" s="643"/>
      <c r="E46" s="661" t="s">
        <v>864</v>
      </c>
      <c r="F46" s="661"/>
      <c r="G46" s="662"/>
      <c r="H46" s="272"/>
      <c r="I46" s="272"/>
      <c r="J46" s="272"/>
      <c r="K46" s="272"/>
      <c r="L46" s="272"/>
      <c r="M46" s="271"/>
      <c r="N46" s="94"/>
    </row>
    <row r="47" spans="2:19" x14ac:dyDescent="0.35">
      <c r="B47" s="244"/>
      <c r="C47" s="252"/>
      <c r="D47" s="246"/>
      <c r="E47" s="246"/>
      <c r="F47" s="246"/>
      <c r="G47" s="246"/>
      <c r="H47" s="246"/>
      <c r="I47" s="246"/>
      <c r="J47" s="246"/>
      <c r="K47" s="246"/>
      <c r="L47" s="246"/>
      <c r="M47" s="245"/>
      <c r="N47" s="239"/>
    </row>
    <row r="48" spans="2:19" x14ac:dyDescent="0.35">
      <c r="B48" s="244"/>
      <c r="C48" s="246"/>
      <c r="D48" s="246"/>
      <c r="E48" s="246"/>
      <c r="F48" s="246"/>
      <c r="G48" s="246"/>
      <c r="H48" s="246"/>
      <c r="I48" s="246"/>
      <c r="J48" s="246"/>
      <c r="K48" s="246"/>
      <c r="L48" s="246"/>
      <c r="M48" s="245"/>
      <c r="N48" s="239"/>
    </row>
    <row r="49" spans="2:21" x14ac:dyDescent="0.35">
      <c r="B49" s="244"/>
      <c r="C49" s="248" t="s">
        <v>816</v>
      </c>
      <c r="D49" s="246"/>
      <c r="E49" s="246"/>
      <c r="F49" s="246"/>
      <c r="G49" s="246"/>
      <c r="H49" s="246"/>
      <c r="I49" s="246"/>
      <c r="J49" s="246"/>
      <c r="K49" s="246"/>
      <c r="L49" s="246"/>
      <c r="M49" s="245"/>
      <c r="N49" s="239"/>
    </row>
    <row r="50" spans="2:21" ht="15" thickBot="1" x14ac:dyDescent="0.4">
      <c r="B50" s="244"/>
      <c r="C50" s="246"/>
      <c r="D50" s="252"/>
      <c r="E50" s="246"/>
      <c r="F50" s="246"/>
      <c r="G50" s="246"/>
      <c r="H50" s="246"/>
      <c r="I50" s="246"/>
      <c r="J50" s="246"/>
      <c r="K50" s="246"/>
      <c r="L50" s="246"/>
      <c r="M50" s="245"/>
      <c r="N50" s="239"/>
    </row>
    <row r="51" spans="2:21" ht="80.25" customHeight="1" x14ac:dyDescent="0.35">
      <c r="B51" s="244"/>
      <c r="C51" s="651" t="s">
        <v>817</v>
      </c>
      <c r="D51" s="652"/>
      <c r="E51" s="657" t="s">
        <v>1130</v>
      </c>
      <c r="F51" s="657"/>
      <c r="G51" s="658"/>
      <c r="H51" s="270"/>
      <c r="I51" s="270"/>
      <c r="J51" s="270"/>
      <c r="K51" s="252"/>
      <c r="L51" s="252"/>
      <c r="M51" s="251"/>
      <c r="N51" s="250"/>
      <c r="O51" s="249"/>
      <c r="P51" s="249"/>
      <c r="Q51" s="249"/>
      <c r="R51" s="249"/>
      <c r="S51" s="249"/>
      <c r="T51" s="249"/>
      <c r="U51" s="249"/>
    </row>
    <row r="52" spans="2:21" ht="94.25" customHeight="1" x14ac:dyDescent="0.35">
      <c r="B52" s="244"/>
      <c r="C52" s="640" t="s">
        <v>667</v>
      </c>
      <c r="D52" s="641"/>
      <c r="E52" s="653" t="s">
        <v>1156</v>
      </c>
      <c r="F52" s="653"/>
      <c r="G52" s="654"/>
      <c r="H52" s="270"/>
      <c r="I52" s="270"/>
      <c r="J52" s="270"/>
      <c r="K52" s="252"/>
      <c r="L52" s="252"/>
      <c r="M52" s="251"/>
      <c r="N52" s="250"/>
      <c r="O52" s="249"/>
      <c r="P52" s="249"/>
      <c r="Q52" s="249"/>
      <c r="R52" s="249"/>
      <c r="S52" s="249"/>
      <c r="T52" s="249"/>
      <c r="U52" s="249"/>
    </row>
    <row r="53" spans="2:21" ht="64.5" customHeight="1" thickBot="1" x14ac:dyDescent="0.4">
      <c r="B53" s="244"/>
      <c r="C53" s="642" t="s">
        <v>818</v>
      </c>
      <c r="D53" s="643"/>
      <c r="E53" s="655" t="s">
        <v>1151</v>
      </c>
      <c r="F53" s="655"/>
      <c r="G53" s="656"/>
      <c r="H53" s="270"/>
      <c r="I53" s="270"/>
      <c r="J53" s="270"/>
      <c r="K53" s="252"/>
      <c r="L53" s="252"/>
      <c r="M53" s="251"/>
      <c r="N53" s="250"/>
      <c r="O53" s="249"/>
      <c r="P53" s="249"/>
      <c r="Q53" s="249"/>
      <c r="R53" s="249"/>
      <c r="S53" s="249"/>
      <c r="T53" s="249"/>
      <c r="U53" s="249"/>
    </row>
    <row r="54" spans="2:21" customFormat="1" ht="15" customHeight="1" thickBot="1" x14ac:dyDescent="0.4">
      <c r="B54" s="73"/>
      <c r="C54" s="74"/>
      <c r="D54" s="74"/>
      <c r="E54" s="74"/>
      <c r="F54" s="74"/>
      <c r="G54" s="74"/>
      <c r="H54" s="74"/>
      <c r="I54" s="74"/>
      <c r="J54" s="74"/>
      <c r="K54" s="74"/>
      <c r="L54" s="74"/>
      <c r="M54" s="76"/>
      <c r="N54" s="74"/>
    </row>
    <row r="55" spans="2:21" s="261" customFormat="1" ht="138.75" customHeight="1" x14ac:dyDescent="0.35">
      <c r="B55" s="269"/>
      <c r="C55" s="268" t="s">
        <v>819</v>
      </c>
      <c r="D55" s="267" t="s">
        <v>666</v>
      </c>
      <c r="E55" s="267" t="s">
        <v>665</v>
      </c>
      <c r="F55" s="267" t="s">
        <v>664</v>
      </c>
      <c r="G55" s="267" t="s">
        <v>820</v>
      </c>
      <c r="H55" s="267" t="s">
        <v>663</v>
      </c>
      <c r="I55" s="267" t="s">
        <v>662</v>
      </c>
      <c r="J55" s="266" t="s">
        <v>661</v>
      </c>
      <c r="K55" s="265"/>
      <c r="L55" s="265"/>
      <c r="M55" s="264"/>
      <c r="N55" s="263"/>
      <c r="O55" s="262"/>
      <c r="P55" s="262"/>
      <c r="Q55" s="262"/>
      <c r="R55" s="262"/>
      <c r="S55" s="262"/>
      <c r="T55" s="262"/>
      <c r="U55" s="262"/>
    </row>
    <row r="56" spans="2:21" ht="409.5" customHeight="1" x14ac:dyDescent="0.35">
      <c r="B56" s="244"/>
      <c r="C56" s="260" t="s">
        <v>993</v>
      </c>
      <c r="D56" s="258" t="s">
        <v>11</v>
      </c>
      <c r="E56" s="258" t="s">
        <v>1134</v>
      </c>
      <c r="F56" s="258" t="s">
        <v>11</v>
      </c>
      <c r="G56" s="258" t="s">
        <v>1135</v>
      </c>
      <c r="H56" s="258" t="s">
        <v>11</v>
      </c>
      <c r="I56" s="258" t="s">
        <v>1136</v>
      </c>
      <c r="J56" s="257" t="s">
        <v>1137</v>
      </c>
      <c r="K56" s="252"/>
      <c r="L56" s="252"/>
      <c r="M56" s="251"/>
      <c r="N56" s="250"/>
      <c r="O56" s="249"/>
      <c r="P56" s="249"/>
      <c r="Q56" s="249"/>
      <c r="R56" s="249"/>
      <c r="S56" s="249"/>
      <c r="T56" s="249"/>
      <c r="U56" s="249"/>
    </row>
    <row r="57" spans="2:21" x14ac:dyDescent="0.35">
      <c r="B57" s="244"/>
      <c r="C57" s="260" t="s">
        <v>1133</v>
      </c>
      <c r="D57" s="258"/>
      <c r="E57" s="258"/>
      <c r="F57" s="258"/>
      <c r="G57" s="258"/>
      <c r="H57" s="258"/>
      <c r="I57" s="258"/>
      <c r="J57" s="257"/>
      <c r="K57" s="252"/>
      <c r="L57" s="252"/>
      <c r="M57" s="251"/>
      <c r="N57" s="250"/>
      <c r="O57" s="249"/>
      <c r="P57" s="249"/>
      <c r="Q57" s="249"/>
      <c r="R57" s="249"/>
      <c r="S57" s="249"/>
      <c r="T57" s="249"/>
      <c r="U57" s="249"/>
    </row>
    <row r="58" spans="2:21" ht="30" customHeight="1" x14ac:dyDescent="0.35">
      <c r="B58" s="244"/>
      <c r="C58" s="260" t="s">
        <v>660</v>
      </c>
      <c r="D58" s="258"/>
      <c r="E58" s="258"/>
      <c r="F58" s="258"/>
      <c r="G58" s="258"/>
      <c r="H58" s="258"/>
      <c r="I58" s="258"/>
      <c r="J58" s="257"/>
      <c r="K58" s="252"/>
      <c r="L58" s="252"/>
      <c r="M58" s="251"/>
      <c r="N58" s="250"/>
      <c r="O58" s="249"/>
      <c r="P58" s="249"/>
      <c r="Q58" s="249"/>
      <c r="R58" s="249"/>
      <c r="S58" s="249"/>
      <c r="T58" s="249"/>
      <c r="U58" s="249"/>
    </row>
    <row r="59" spans="2:21" ht="30" customHeight="1" x14ac:dyDescent="0.35">
      <c r="B59" s="244"/>
      <c r="C59" s="260" t="s">
        <v>659</v>
      </c>
      <c r="D59" s="258"/>
      <c r="E59" s="258"/>
      <c r="F59" s="258"/>
      <c r="G59" s="258"/>
      <c r="H59" s="258"/>
      <c r="I59" s="258"/>
      <c r="J59" s="257"/>
      <c r="K59" s="252"/>
      <c r="L59" s="252"/>
      <c r="M59" s="251"/>
      <c r="N59" s="250"/>
      <c r="O59" s="249"/>
      <c r="P59" s="249"/>
      <c r="Q59" s="249"/>
      <c r="R59" s="249"/>
      <c r="S59" s="249"/>
      <c r="T59" s="249"/>
      <c r="U59" s="249"/>
    </row>
    <row r="60" spans="2:21" ht="30" customHeight="1" x14ac:dyDescent="0.35">
      <c r="B60" s="244"/>
      <c r="C60" s="260" t="s">
        <v>658</v>
      </c>
      <c r="D60" s="259"/>
      <c r="E60" s="258"/>
      <c r="F60" s="258"/>
      <c r="G60" s="258"/>
      <c r="H60" s="258"/>
      <c r="I60" s="258"/>
      <c r="J60" s="257"/>
      <c r="K60" s="252"/>
      <c r="L60" s="252"/>
      <c r="M60" s="251"/>
      <c r="N60" s="250"/>
      <c r="O60" s="249"/>
      <c r="P60" s="249"/>
      <c r="Q60" s="249"/>
      <c r="R60" s="249"/>
      <c r="S60" s="249"/>
      <c r="T60" s="249"/>
      <c r="U60" s="249"/>
    </row>
    <row r="61" spans="2:21" ht="30" customHeight="1" thickBot="1" x14ac:dyDescent="0.4">
      <c r="B61" s="244"/>
      <c r="C61" s="256"/>
      <c r="D61" s="255"/>
      <c r="E61" s="254"/>
      <c r="F61" s="254"/>
      <c r="G61" s="254"/>
      <c r="H61" s="254"/>
      <c r="I61" s="254"/>
      <c r="J61" s="253"/>
      <c r="K61" s="252"/>
      <c r="L61" s="252"/>
      <c r="M61" s="251"/>
      <c r="N61" s="250"/>
      <c r="O61" s="249"/>
      <c r="P61" s="249"/>
      <c r="Q61" s="249"/>
      <c r="R61" s="249"/>
      <c r="S61" s="249"/>
      <c r="T61" s="249"/>
      <c r="U61" s="249"/>
    </row>
    <row r="62" spans="2:21" x14ac:dyDescent="0.35">
      <c r="B62" s="244"/>
      <c r="C62" s="246"/>
      <c r="D62" s="246"/>
      <c r="E62" s="246"/>
      <c r="F62" s="246"/>
      <c r="G62" s="246"/>
      <c r="H62" s="246"/>
      <c r="I62" s="246"/>
      <c r="J62" s="246"/>
      <c r="K62" s="246"/>
      <c r="L62" s="246"/>
      <c r="M62" s="245"/>
      <c r="N62" s="239"/>
    </row>
    <row r="63" spans="2:21" x14ac:dyDescent="0.35">
      <c r="B63" s="244"/>
      <c r="C63" s="248" t="s">
        <v>657</v>
      </c>
      <c r="D63" s="246"/>
      <c r="E63" s="246"/>
      <c r="F63" s="246"/>
      <c r="G63" s="246"/>
      <c r="H63" s="246"/>
      <c r="I63" s="246"/>
      <c r="J63" s="246"/>
      <c r="K63" s="246"/>
      <c r="L63" s="246"/>
      <c r="M63" s="245"/>
      <c r="N63" s="239"/>
    </row>
    <row r="64" spans="2:21" ht="15" thickBot="1" x14ac:dyDescent="0.4">
      <c r="B64" s="244"/>
      <c r="C64" s="248"/>
      <c r="D64" s="246"/>
      <c r="E64" s="246"/>
      <c r="F64" s="246"/>
      <c r="G64" s="246"/>
      <c r="H64" s="246"/>
      <c r="I64" s="246"/>
      <c r="J64" s="246"/>
      <c r="K64" s="246"/>
      <c r="L64" s="246"/>
      <c r="M64" s="245"/>
      <c r="N64" s="239"/>
    </row>
    <row r="65" spans="2:14" ht="60" customHeight="1" thickBot="1" x14ac:dyDescent="0.4">
      <c r="B65" s="244"/>
      <c r="C65" s="644" t="s">
        <v>656</v>
      </c>
      <c r="D65" s="645"/>
      <c r="E65" s="646"/>
      <c r="F65" s="647"/>
      <c r="G65" s="246"/>
      <c r="H65" s="246"/>
      <c r="I65" s="246"/>
      <c r="J65" s="246"/>
      <c r="K65" s="246"/>
      <c r="L65" s="246"/>
      <c r="M65" s="245"/>
      <c r="N65" s="239"/>
    </row>
    <row r="66" spans="2:14" ht="15" thickBot="1" x14ac:dyDescent="0.4">
      <c r="B66" s="244"/>
      <c r="C66" s="247"/>
      <c r="D66" s="247"/>
      <c r="E66" s="246"/>
      <c r="F66" s="246"/>
      <c r="G66" s="246"/>
      <c r="H66" s="246"/>
      <c r="I66" s="246"/>
      <c r="J66" s="246"/>
      <c r="K66" s="246"/>
      <c r="L66" s="246"/>
      <c r="M66" s="245"/>
      <c r="N66" s="239"/>
    </row>
    <row r="67" spans="2:14" ht="57.75" customHeight="1" x14ac:dyDescent="0.35">
      <c r="B67" s="244"/>
      <c r="C67" s="648" t="s">
        <v>821</v>
      </c>
      <c r="D67" s="649"/>
      <c r="E67" s="649" t="s">
        <v>655</v>
      </c>
      <c r="F67" s="650"/>
      <c r="G67" s="246"/>
      <c r="H67" s="246"/>
      <c r="I67" s="246"/>
      <c r="J67" s="246"/>
      <c r="K67" s="246"/>
      <c r="L67" s="246"/>
      <c r="M67" s="245"/>
      <c r="N67" s="239"/>
    </row>
    <row r="68" spans="2:14" ht="45" customHeight="1" x14ac:dyDescent="0.35">
      <c r="B68" s="244"/>
      <c r="C68" s="636" t="s">
        <v>994</v>
      </c>
      <c r="D68" s="637"/>
      <c r="E68" s="638" t="s">
        <v>837</v>
      </c>
      <c r="F68" s="639"/>
      <c r="G68" s="246"/>
      <c r="H68" s="246"/>
      <c r="I68" s="246"/>
      <c r="J68" s="246"/>
      <c r="K68" s="246"/>
      <c r="L68" s="246"/>
      <c r="M68" s="245"/>
      <c r="N68" s="239"/>
    </row>
    <row r="69" spans="2:14" ht="45" customHeight="1" x14ac:dyDescent="0.35">
      <c r="B69" s="244"/>
      <c r="C69" s="636"/>
      <c r="D69" s="637"/>
      <c r="E69" s="638"/>
      <c r="F69" s="639"/>
      <c r="G69" s="246"/>
      <c r="H69" s="246"/>
      <c r="I69" s="246"/>
      <c r="J69" s="246"/>
      <c r="K69" s="246"/>
      <c r="L69" s="246"/>
      <c r="M69" s="245"/>
      <c r="N69" s="239"/>
    </row>
    <row r="70" spans="2:14" x14ac:dyDescent="0.35">
      <c r="B70" s="244"/>
      <c r="C70" s="239"/>
      <c r="D70" s="239"/>
      <c r="E70" s="239"/>
      <c r="F70" s="239"/>
      <c r="G70" s="239"/>
      <c r="H70" s="239"/>
      <c r="I70" s="239"/>
      <c r="J70" s="239"/>
      <c r="K70" s="239"/>
      <c r="L70" s="239"/>
      <c r="M70" s="243"/>
      <c r="N70" s="239"/>
    </row>
    <row r="71" spans="2:14" ht="15" thickBot="1" x14ac:dyDescent="0.4">
      <c r="B71" s="242"/>
      <c r="C71" s="241"/>
      <c r="D71" s="241"/>
      <c r="E71" s="241"/>
      <c r="F71" s="241"/>
      <c r="G71" s="241"/>
      <c r="H71" s="241"/>
      <c r="I71" s="241"/>
      <c r="J71" s="241"/>
      <c r="K71" s="241"/>
      <c r="L71" s="241"/>
      <c r="M71" s="240"/>
      <c r="N71" s="239"/>
    </row>
  </sheetData>
  <mergeCells count="36">
    <mergeCell ref="C3:G3"/>
    <mergeCell ref="C30:D30"/>
    <mergeCell ref="C31:D31"/>
    <mergeCell ref="C32:D32"/>
    <mergeCell ref="E30:G30"/>
    <mergeCell ref="E31:G31"/>
    <mergeCell ref="E32:G32"/>
    <mergeCell ref="D8:G8"/>
    <mergeCell ref="C35:D35"/>
    <mergeCell ref="C41:D41"/>
    <mergeCell ref="E43:G43"/>
    <mergeCell ref="E44:G44"/>
    <mergeCell ref="C37:D37"/>
    <mergeCell ref="C38:D38"/>
    <mergeCell ref="E45:G45"/>
    <mergeCell ref="E46:G46"/>
    <mergeCell ref="E38:G38"/>
    <mergeCell ref="E37:G37"/>
    <mergeCell ref="C43:D43"/>
    <mergeCell ref="C44:D44"/>
    <mergeCell ref="C68:D68"/>
    <mergeCell ref="E68:F68"/>
    <mergeCell ref="C69:D69"/>
    <mergeCell ref="E69:F69"/>
    <mergeCell ref="C45:D45"/>
    <mergeCell ref="C46:D46"/>
    <mergeCell ref="C65:D65"/>
    <mergeCell ref="E65:F65"/>
    <mergeCell ref="C67:D67"/>
    <mergeCell ref="E67:F67"/>
    <mergeCell ref="C51:D51"/>
    <mergeCell ref="C52:D52"/>
    <mergeCell ref="C53:D53"/>
    <mergeCell ref="E52:G52"/>
    <mergeCell ref="E53:G53"/>
    <mergeCell ref="E51:G51"/>
  </mergeCells>
  <pageMargins left="0.7" right="0.7" top="0.75" bottom="0.75" header="0.3" footer="0.3"/>
  <pageSetup paperSize="9" orientation="portrait" horizontalDpi="4294967293"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63500</xdr:colOff>
                    <xdr:row>7</xdr:row>
                    <xdr:rowOff>292100</xdr:rowOff>
                  </from>
                  <to>
                    <xdr:col>5</xdr:col>
                    <xdr:colOff>3759200</xdr:colOff>
                    <xdr:row>7</xdr:row>
                    <xdr:rowOff>444500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63500</xdr:colOff>
                    <xdr:row>7</xdr:row>
                    <xdr:rowOff>63500</xdr:rowOff>
                  </from>
                  <to>
                    <xdr:col>5</xdr:col>
                    <xdr:colOff>2546350</xdr:colOff>
                    <xdr:row>7</xdr:row>
                    <xdr:rowOff>254000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0</xdr:colOff>
                    <xdr:row>11</xdr:row>
                    <xdr:rowOff>0</xdr:rowOff>
                  </from>
                  <to>
                    <xdr:col>3</xdr:col>
                    <xdr:colOff>514350</xdr:colOff>
                    <xdr:row>12</xdr:row>
                    <xdr:rowOff>31750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3</xdr:col>
                    <xdr:colOff>552450</xdr:colOff>
                    <xdr:row>11</xdr:row>
                    <xdr:rowOff>0</xdr:rowOff>
                  </from>
                  <to>
                    <xdr:col>3</xdr:col>
                    <xdr:colOff>1066800</xdr:colOff>
                    <xdr:row>12</xdr:row>
                    <xdr:rowOff>31750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xdr:col>
                    <xdr:colOff>0</xdr:colOff>
                    <xdr:row>12</xdr:row>
                    <xdr:rowOff>0</xdr:rowOff>
                  </from>
                  <to>
                    <xdr:col>3</xdr:col>
                    <xdr:colOff>514350</xdr:colOff>
                    <xdr:row>13</xdr:row>
                    <xdr:rowOff>31750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3</xdr:col>
                    <xdr:colOff>552450</xdr:colOff>
                    <xdr:row>12</xdr:row>
                    <xdr:rowOff>0</xdr:rowOff>
                  </from>
                  <to>
                    <xdr:col>3</xdr:col>
                    <xdr:colOff>1066800</xdr:colOff>
                    <xdr:row>13</xdr:row>
                    <xdr:rowOff>31750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3</xdr:col>
                    <xdr:colOff>0</xdr:colOff>
                    <xdr:row>13</xdr:row>
                    <xdr:rowOff>0</xdr:rowOff>
                  </from>
                  <to>
                    <xdr:col>3</xdr:col>
                    <xdr:colOff>514350</xdr:colOff>
                    <xdr:row>14</xdr:row>
                    <xdr:rowOff>31750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3</xdr:col>
                    <xdr:colOff>552450</xdr:colOff>
                    <xdr:row>13</xdr:row>
                    <xdr:rowOff>0</xdr:rowOff>
                  </from>
                  <to>
                    <xdr:col>3</xdr:col>
                    <xdr:colOff>1066800</xdr:colOff>
                    <xdr:row>14</xdr:row>
                    <xdr:rowOff>31750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3</xdr:col>
                    <xdr:colOff>0</xdr:colOff>
                    <xdr:row>14</xdr:row>
                    <xdr:rowOff>0</xdr:rowOff>
                  </from>
                  <to>
                    <xdr:col>3</xdr:col>
                    <xdr:colOff>514350</xdr:colOff>
                    <xdr:row>14</xdr:row>
                    <xdr:rowOff>222250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3</xdr:col>
                    <xdr:colOff>552450</xdr:colOff>
                    <xdr:row>14</xdr:row>
                    <xdr:rowOff>0</xdr:rowOff>
                  </from>
                  <to>
                    <xdr:col>3</xdr:col>
                    <xdr:colOff>1066800</xdr:colOff>
                    <xdr:row>14</xdr:row>
                    <xdr:rowOff>222250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4</xdr:col>
                    <xdr:colOff>0</xdr:colOff>
                    <xdr:row>10</xdr:row>
                    <xdr:rowOff>0</xdr:rowOff>
                  </from>
                  <to>
                    <xdr:col>4</xdr:col>
                    <xdr:colOff>514350</xdr:colOff>
                    <xdr:row>11</xdr:row>
                    <xdr:rowOff>31750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4</xdr:col>
                    <xdr:colOff>552450</xdr:colOff>
                    <xdr:row>10</xdr:row>
                    <xdr:rowOff>0</xdr:rowOff>
                  </from>
                  <to>
                    <xdr:col>4</xdr:col>
                    <xdr:colOff>1066800</xdr:colOff>
                    <xdr:row>11</xdr:row>
                    <xdr:rowOff>31750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4</xdr:col>
                    <xdr:colOff>0</xdr:colOff>
                    <xdr:row>11</xdr:row>
                    <xdr:rowOff>6350</xdr:rowOff>
                  </from>
                  <to>
                    <xdr:col>4</xdr:col>
                    <xdr:colOff>514350</xdr:colOff>
                    <xdr:row>12</xdr:row>
                    <xdr:rowOff>31750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4</xdr:col>
                    <xdr:colOff>552450</xdr:colOff>
                    <xdr:row>11</xdr:row>
                    <xdr:rowOff>6350</xdr:rowOff>
                  </from>
                  <to>
                    <xdr:col>4</xdr:col>
                    <xdr:colOff>1066800</xdr:colOff>
                    <xdr:row>12</xdr:row>
                    <xdr:rowOff>31750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3</xdr:col>
                    <xdr:colOff>0</xdr:colOff>
                    <xdr:row>15</xdr:row>
                    <xdr:rowOff>0</xdr:rowOff>
                  </from>
                  <to>
                    <xdr:col>3</xdr:col>
                    <xdr:colOff>514350</xdr:colOff>
                    <xdr:row>16</xdr:row>
                    <xdr:rowOff>31750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3</xdr:col>
                    <xdr:colOff>552450</xdr:colOff>
                    <xdr:row>15</xdr:row>
                    <xdr:rowOff>0</xdr:rowOff>
                  </from>
                  <to>
                    <xdr:col>3</xdr:col>
                    <xdr:colOff>1066800</xdr:colOff>
                    <xdr:row>16</xdr:row>
                    <xdr:rowOff>31750</xdr:rowOff>
                  </to>
                </anchor>
              </controlPr>
            </control>
          </mc:Choice>
        </mc:AlternateContent>
        <mc:AlternateContent xmlns:mc="http://schemas.openxmlformats.org/markup-compatibility/2006">
          <mc:Choice Requires="x14">
            <control shapeId="10257" r:id="rId20" name="Check Box 17">
              <controlPr defaultSize="0" autoFill="0" autoLine="0" autoPict="0">
                <anchor moveWithCells="1">
                  <from>
                    <xdr:col>3</xdr:col>
                    <xdr:colOff>0</xdr:colOff>
                    <xdr:row>16</xdr:row>
                    <xdr:rowOff>0</xdr:rowOff>
                  </from>
                  <to>
                    <xdr:col>3</xdr:col>
                    <xdr:colOff>514350</xdr:colOff>
                    <xdr:row>17</xdr:row>
                    <xdr:rowOff>31750</xdr:rowOff>
                  </to>
                </anchor>
              </controlPr>
            </control>
          </mc:Choice>
        </mc:AlternateContent>
        <mc:AlternateContent xmlns:mc="http://schemas.openxmlformats.org/markup-compatibility/2006">
          <mc:Choice Requires="x14">
            <control shapeId="10258" r:id="rId21" name="Check Box 18">
              <controlPr defaultSize="0" autoFill="0" autoLine="0" autoPict="0">
                <anchor moveWithCells="1">
                  <from>
                    <xdr:col>3</xdr:col>
                    <xdr:colOff>552450</xdr:colOff>
                    <xdr:row>16</xdr:row>
                    <xdr:rowOff>0</xdr:rowOff>
                  </from>
                  <to>
                    <xdr:col>3</xdr:col>
                    <xdr:colOff>1066800</xdr:colOff>
                    <xdr:row>17</xdr:row>
                    <xdr:rowOff>31750</xdr:rowOff>
                  </to>
                </anchor>
              </controlPr>
            </control>
          </mc:Choice>
        </mc:AlternateContent>
        <mc:AlternateContent xmlns:mc="http://schemas.openxmlformats.org/markup-compatibility/2006">
          <mc:Choice Requires="x14">
            <control shapeId="10259" r:id="rId22" name="Check Box 19">
              <controlPr defaultSize="0" autoFill="0" autoLine="0" autoPict="0">
                <anchor moveWithCells="1">
                  <from>
                    <xdr:col>3</xdr:col>
                    <xdr:colOff>0</xdr:colOff>
                    <xdr:row>17</xdr:row>
                    <xdr:rowOff>0</xdr:rowOff>
                  </from>
                  <to>
                    <xdr:col>3</xdr:col>
                    <xdr:colOff>514350</xdr:colOff>
                    <xdr:row>18</xdr:row>
                    <xdr:rowOff>31750</xdr:rowOff>
                  </to>
                </anchor>
              </controlPr>
            </control>
          </mc:Choice>
        </mc:AlternateContent>
        <mc:AlternateContent xmlns:mc="http://schemas.openxmlformats.org/markup-compatibility/2006">
          <mc:Choice Requires="x14">
            <control shapeId="10260" r:id="rId23" name="Check Box 20">
              <controlPr defaultSize="0" autoFill="0" autoLine="0" autoPict="0">
                <anchor moveWithCells="1">
                  <from>
                    <xdr:col>3</xdr:col>
                    <xdr:colOff>552450</xdr:colOff>
                    <xdr:row>17</xdr:row>
                    <xdr:rowOff>0</xdr:rowOff>
                  </from>
                  <to>
                    <xdr:col>3</xdr:col>
                    <xdr:colOff>1066800</xdr:colOff>
                    <xdr:row>18</xdr:row>
                    <xdr:rowOff>31750</xdr:rowOff>
                  </to>
                </anchor>
              </controlPr>
            </control>
          </mc:Choice>
        </mc:AlternateContent>
        <mc:AlternateContent xmlns:mc="http://schemas.openxmlformats.org/markup-compatibility/2006">
          <mc:Choice Requires="x14">
            <control shapeId="10261" r:id="rId24" name="Check Box 21">
              <controlPr defaultSize="0" autoFill="0" autoLine="0" autoPict="0">
                <anchor moveWithCells="1">
                  <from>
                    <xdr:col>3</xdr:col>
                    <xdr:colOff>0</xdr:colOff>
                    <xdr:row>18</xdr:row>
                    <xdr:rowOff>0</xdr:rowOff>
                  </from>
                  <to>
                    <xdr:col>3</xdr:col>
                    <xdr:colOff>514350</xdr:colOff>
                    <xdr:row>19</xdr:row>
                    <xdr:rowOff>31750</xdr:rowOff>
                  </to>
                </anchor>
              </controlPr>
            </control>
          </mc:Choice>
        </mc:AlternateContent>
        <mc:AlternateContent xmlns:mc="http://schemas.openxmlformats.org/markup-compatibility/2006">
          <mc:Choice Requires="x14">
            <control shapeId="10262" r:id="rId25" name="Check Box 22">
              <controlPr defaultSize="0" autoFill="0" autoLine="0" autoPict="0">
                <anchor moveWithCells="1">
                  <from>
                    <xdr:col>3</xdr:col>
                    <xdr:colOff>552450</xdr:colOff>
                    <xdr:row>18</xdr:row>
                    <xdr:rowOff>0</xdr:rowOff>
                  </from>
                  <to>
                    <xdr:col>3</xdr:col>
                    <xdr:colOff>1066800</xdr:colOff>
                    <xdr:row>19</xdr:row>
                    <xdr:rowOff>31750</xdr:rowOff>
                  </to>
                </anchor>
              </controlPr>
            </control>
          </mc:Choice>
        </mc:AlternateContent>
        <mc:AlternateContent xmlns:mc="http://schemas.openxmlformats.org/markup-compatibility/2006">
          <mc:Choice Requires="x14">
            <control shapeId="10263" r:id="rId26" name="Check Box 23">
              <controlPr defaultSize="0" autoFill="0" autoLine="0" autoPict="0">
                <anchor moveWithCells="1">
                  <from>
                    <xdr:col>3</xdr:col>
                    <xdr:colOff>0</xdr:colOff>
                    <xdr:row>19</xdr:row>
                    <xdr:rowOff>0</xdr:rowOff>
                  </from>
                  <to>
                    <xdr:col>3</xdr:col>
                    <xdr:colOff>514350</xdr:colOff>
                    <xdr:row>20</xdr:row>
                    <xdr:rowOff>31750</xdr:rowOff>
                  </to>
                </anchor>
              </controlPr>
            </control>
          </mc:Choice>
        </mc:AlternateContent>
        <mc:AlternateContent xmlns:mc="http://schemas.openxmlformats.org/markup-compatibility/2006">
          <mc:Choice Requires="x14">
            <control shapeId="10264" r:id="rId27" name="Check Box 24">
              <controlPr defaultSize="0" autoFill="0" autoLine="0" autoPict="0">
                <anchor moveWithCells="1">
                  <from>
                    <xdr:col>3</xdr:col>
                    <xdr:colOff>552450</xdr:colOff>
                    <xdr:row>19</xdr:row>
                    <xdr:rowOff>0</xdr:rowOff>
                  </from>
                  <to>
                    <xdr:col>3</xdr:col>
                    <xdr:colOff>1066800</xdr:colOff>
                    <xdr:row>20</xdr:row>
                    <xdr:rowOff>31750</xdr:rowOff>
                  </to>
                </anchor>
              </controlPr>
            </control>
          </mc:Choice>
        </mc:AlternateContent>
        <mc:AlternateContent xmlns:mc="http://schemas.openxmlformats.org/markup-compatibility/2006">
          <mc:Choice Requires="x14">
            <control shapeId="10265" r:id="rId28" name="Check Box 25">
              <controlPr defaultSize="0" autoFill="0" autoLine="0" autoPict="0">
                <anchor moveWithCells="1">
                  <from>
                    <xdr:col>3</xdr:col>
                    <xdr:colOff>0</xdr:colOff>
                    <xdr:row>20</xdr:row>
                    <xdr:rowOff>0</xdr:rowOff>
                  </from>
                  <to>
                    <xdr:col>3</xdr:col>
                    <xdr:colOff>514350</xdr:colOff>
                    <xdr:row>21</xdr:row>
                    <xdr:rowOff>31750</xdr:rowOff>
                  </to>
                </anchor>
              </controlPr>
            </control>
          </mc:Choice>
        </mc:AlternateContent>
        <mc:AlternateContent xmlns:mc="http://schemas.openxmlformats.org/markup-compatibility/2006">
          <mc:Choice Requires="x14">
            <control shapeId="10266" r:id="rId29" name="Check Box 26">
              <controlPr defaultSize="0" autoFill="0" autoLine="0" autoPict="0">
                <anchor moveWithCells="1">
                  <from>
                    <xdr:col>3</xdr:col>
                    <xdr:colOff>552450</xdr:colOff>
                    <xdr:row>20</xdr:row>
                    <xdr:rowOff>0</xdr:rowOff>
                  </from>
                  <to>
                    <xdr:col>3</xdr:col>
                    <xdr:colOff>1066800</xdr:colOff>
                    <xdr:row>21</xdr:row>
                    <xdr:rowOff>31750</xdr:rowOff>
                  </to>
                </anchor>
              </controlPr>
            </control>
          </mc:Choice>
        </mc:AlternateContent>
        <mc:AlternateContent xmlns:mc="http://schemas.openxmlformats.org/markup-compatibility/2006">
          <mc:Choice Requires="x14">
            <control shapeId="10267" r:id="rId30" name="Check Box 27">
              <controlPr defaultSize="0" autoFill="0" autoLine="0" autoPict="0">
                <anchor moveWithCells="1">
                  <from>
                    <xdr:col>3</xdr:col>
                    <xdr:colOff>0</xdr:colOff>
                    <xdr:row>21</xdr:row>
                    <xdr:rowOff>0</xdr:rowOff>
                  </from>
                  <to>
                    <xdr:col>3</xdr:col>
                    <xdr:colOff>514350</xdr:colOff>
                    <xdr:row>21</xdr:row>
                    <xdr:rowOff>222250</xdr:rowOff>
                  </to>
                </anchor>
              </controlPr>
            </control>
          </mc:Choice>
        </mc:AlternateContent>
        <mc:AlternateContent xmlns:mc="http://schemas.openxmlformats.org/markup-compatibility/2006">
          <mc:Choice Requires="x14">
            <control shapeId="10268" r:id="rId31" name="Check Box 28">
              <controlPr defaultSize="0" autoFill="0" autoLine="0" autoPict="0">
                <anchor moveWithCells="1">
                  <from>
                    <xdr:col>3</xdr:col>
                    <xdr:colOff>552450</xdr:colOff>
                    <xdr:row>21</xdr:row>
                    <xdr:rowOff>0</xdr:rowOff>
                  </from>
                  <to>
                    <xdr:col>3</xdr:col>
                    <xdr:colOff>1066800</xdr:colOff>
                    <xdr:row>21</xdr:row>
                    <xdr:rowOff>222250</xdr:rowOff>
                  </to>
                </anchor>
              </controlPr>
            </control>
          </mc:Choice>
        </mc:AlternateContent>
        <mc:AlternateContent xmlns:mc="http://schemas.openxmlformats.org/markup-compatibility/2006">
          <mc:Choice Requires="x14">
            <control shapeId="10269" r:id="rId32" name="Check Box 29">
              <controlPr defaultSize="0" autoFill="0" autoLine="0" autoPict="0">
                <anchor moveWithCells="1">
                  <from>
                    <xdr:col>3</xdr:col>
                    <xdr:colOff>0</xdr:colOff>
                    <xdr:row>22</xdr:row>
                    <xdr:rowOff>0</xdr:rowOff>
                  </from>
                  <to>
                    <xdr:col>3</xdr:col>
                    <xdr:colOff>514350</xdr:colOff>
                    <xdr:row>23</xdr:row>
                    <xdr:rowOff>31750</xdr:rowOff>
                  </to>
                </anchor>
              </controlPr>
            </control>
          </mc:Choice>
        </mc:AlternateContent>
        <mc:AlternateContent xmlns:mc="http://schemas.openxmlformats.org/markup-compatibility/2006">
          <mc:Choice Requires="x14">
            <control shapeId="10270" r:id="rId33" name="Check Box 30">
              <controlPr defaultSize="0" autoFill="0" autoLine="0" autoPict="0">
                <anchor moveWithCells="1">
                  <from>
                    <xdr:col>3</xdr:col>
                    <xdr:colOff>552450</xdr:colOff>
                    <xdr:row>22</xdr:row>
                    <xdr:rowOff>0</xdr:rowOff>
                  </from>
                  <to>
                    <xdr:col>3</xdr:col>
                    <xdr:colOff>1066800</xdr:colOff>
                    <xdr:row>23</xdr:row>
                    <xdr:rowOff>31750</xdr:rowOff>
                  </to>
                </anchor>
              </controlPr>
            </control>
          </mc:Choice>
        </mc:AlternateContent>
        <mc:AlternateContent xmlns:mc="http://schemas.openxmlformats.org/markup-compatibility/2006">
          <mc:Choice Requires="x14">
            <control shapeId="10271" r:id="rId34" name="Check Box 31">
              <controlPr defaultSize="0" autoFill="0" autoLine="0" autoPict="0">
                <anchor moveWithCells="1">
                  <from>
                    <xdr:col>3</xdr:col>
                    <xdr:colOff>0</xdr:colOff>
                    <xdr:row>23</xdr:row>
                    <xdr:rowOff>0</xdr:rowOff>
                  </from>
                  <to>
                    <xdr:col>3</xdr:col>
                    <xdr:colOff>514350</xdr:colOff>
                    <xdr:row>24</xdr:row>
                    <xdr:rowOff>31750</xdr:rowOff>
                  </to>
                </anchor>
              </controlPr>
            </control>
          </mc:Choice>
        </mc:AlternateContent>
        <mc:AlternateContent xmlns:mc="http://schemas.openxmlformats.org/markup-compatibility/2006">
          <mc:Choice Requires="x14">
            <control shapeId="10272" r:id="rId35" name="Check Box 32">
              <controlPr defaultSize="0" autoFill="0" autoLine="0" autoPict="0">
                <anchor moveWithCells="1">
                  <from>
                    <xdr:col>3</xdr:col>
                    <xdr:colOff>552450</xdr:colOff>
                    <xdr:row>23</xdr:row>
                    <xdr:rowOff>0</xdr:rowOff>
                  </from>
                  <to>
                    <xdr:col>3</xdr:col>
                    <xdr:colOff>1066800</xdr:colOff>
                    <xdr:row>24</xdr:row>
                    <xdr:rowOff>31750</xdr:rowOff>
                  </to>
                </anchor>
              </controlPr>
            </control>
          </mc:Choice>
        </mc:AlternateContent>
        <mc:AlternateContent xmlns:mc="http://schemas.openxmlformats.org/markup-compatibility/2006">
          <mc:Choice Requires="x14">
            <control shapeId="10273" r:id="rId36" name="Check Box 33">
              <controlPr defaultSize="0" autoFill="0" autoLine="0" autoPict="0">
                <anchor moveWithCells="1">
                  <from>
                    <xdr:col>3</xdr:col>
                    <xdr:colOff>0</xdr:colOff>
                    <xdr:row>24</xdr:row>
                    <xdr:rowOff>0</xdr:rowOff>
                  </from>
                  <to>
                    <xdr:col>3</xdr:col>
                    <xdr:colOff>514350</xdr:colOff>
                    <xdr:row>25</xdr:row>
                    <xdr:rowOff>31750</xdr:rowOff>
                  </to>
                </anchor>
              </controlPr>
            </control>
          </mc:Choice>
        </mc:AlternateContent>
        <mc:AlternateContent xmlns:mc="http://schemas.openxmlformats.org/markup-compatibility/2006">
          <mc:Choice Requires="x14">
            <control shapeId="10274" r:id="rId37" name="Check Box 34">
              <controlPr defaultSize="0" autoFill="0" autoLine="0" autoPict="0">
                <anchor moveWithCells="1">
                  <from>
                    <xdr:col>3</xdr:col>
                    <xdr:colOff>552450</xdr:colOff>
                    <xdr:row>24</xdr:row>
                    <xdr:rowOff>0</xdr:rowOff>
                  </from>
                  <to>
                    <xdr:col>3</xdr:col>
                    <xdr:colOff>1066800</xdr:colOff>
                    <xdr:row>25</xdr:row>
                    <xdr:rowOff>31750</xdr:rowOff>
                  </to>
                </anchor>
              </controlPr>
            </control>
          </mc:Choice>
        </mc:AlternateContent>
        <mc:AlternateContent xmlns:mc="http://schemas.openxmlformats.org/markup-compatibility/2006">
          <mc:Choice Requires="x14">
            <control shapeId="10275" r:id="rId38" name="Check Box 35">
              <controlPr defaultSize="0" autoFill="0" autoLine="0" autoPict="0">
                <anchor moveWithCells="1">
                  <from>
                    <xdr:col>4</xdr:col>
                    <xdr:colOff>0</xdr:colOff>
                    <xdr:row>24</xdr:row>
                    <xdr:rowOff>0</xdr:rowOff>
                  </from>
                  <to>
                    <xdr:col>4</xdr:col>
                    <xdr:colOff>514350</xdr:colOff>
                    <xdr:row>25</xdr:row>
                    <xdr:rowOff>31750</xdr:rowOff>
                  </to>
                </anchor>
              </controlPr>
            </control>
          </mc:Choice>
        </mc:AlternateContent>
        <mc:AlternateContent xmlns:mc="http://schemas.openxmlformats.org/markup-compatibility/2006">
          <mc:Choice Requires="x14">
            <control shapeId="10276" r:id="rId39" name="Check Box 36">
              <controlPr defaultSize="0" autoFill="0" autoLine="0" autoPict="0">
                <anchor moveWithCells="1">
                  <from>
                    <xdr:col>4</xdr:col>
                    <xdr:colOff>552450</xdr:colOff>
                    <xdr:row>24</xdr:row>
                    <xdr:rowOff>0</xdr:rowOff>
                  </from>
                  <to>
                    <xdr:col>4</xdr:col>
                    <xdr:colOff>1066800</xdr:colOff>
                    <xdr:row>25</xdr:row>
                    <xdr:rowOff>31750</xdr:rowOff>
                  </to>
                </anchor>
              </controlPr>
            </control>
          </mc:Choice>
        </mc:AlternateContent>
        <mc:AlternateContent xmlns:mc="http://schemas.openxmlformats.org/markup-compatibility/2006">
          <mc:Choice Requires="x14">
            <control shapeId="10277" r:id="rId40" name="Check Box 37">
              <controlPr defaultSize="0" autoFill="0" autoLine="0" autoPict="0">
                <anchor moveWithCells="1">
                  <from>
                    <xdr:col>4</xdr:col>
                    <xdr:colOff>0</xdr:colOff>
                    <xdr:row>23</xdr:row>
                    <xdr:rowOff>0</xdr:rowOff>
                  </from>
                  <to>
                    <xdr:col>4</xdr:col>
                    <xdr:colOff>514350</xdr:colOff>
                    <xdr:row>24</xdr:row>
                    <xdr:rowOff>31750</xdr:rowOff>
                  </to>
                </anchor>
              </controlPr>
            </control>
          </mc:Choice>
        </mc:AlternateContent>
        <mc:AlternateContent xmlns:mc="http://schemas.openxmlformats.org/markup-compatibility/2006">
          <mc:Choice Requires="x14">
            <control shapeId="10278" r:id="rId41" name="Check Box 38">
              <controlPr defaultSize="0" autoFill="0" autoLine="0" autoPict="0">
                <anchor moveWithCells="1">
                  <from>
                    <xdr:col>4</xdr:col>
                    <xdr:colOff>552450</xdr:colOff>
                    <xdr:row>23</xdr:row>
                    <xdr:rowOff>0</xdr:rowOff>
                  </from>
                  <to>
                    <xdr:col>4</xdr:col>
                    <xdr:colOff>1066800</xdr:colOff>
                    <xdr:row>24</xdr:row>
                    <xdr:rowOff>31750</xdr:rowOff>
                  </to>
                </anchor>
              </controlPr>
            </control>
          </mc:Choice>
        </mc:AlternateContent>
        <mc:AlternateContent xmlns:mc="http://schemas.openxmlformats.org/markup-compatibility/2006">
          <mc:Choice Requires="x14">
            <control shapeId="10279" r:id="rId42" name="Check Box 39">
              <controlPr defaultSize="0" autoFill="0" autoLine="0" autoPict="0">
                <anchor moveWithCells="1">
                  <from>
                    <xdr:col>4</xdr:col>
                    <xdr:colOff>0</xdr:colOff>
                    <xdr:row>22</xdr:row>
                    <xdr:rowOff>0</xdr:rowOff>
                  </from>
                  <to>
                    <xdr:col>4</xdr:col>
                    <xdr:colOff>514350</xdr:colOff>
                    <xdr:row>23</xdr:row>
                    <xdr:rowOff>31750</xdr:rowOff>
                  </to>
                </anchor>
              </controlPr>
            </control>
          </mc:Choice>
        </mc:AlternateContent>
        <mc:AlternateContent xmlns:mc="http://schemas.openxmlformats.org/markup-compatibility/2006">
          <mc:Choice Requires="x14">
            <control shapeId="10280" r:id="rId43" name="Check Box 40">
              <controlPr defaultSize="0" autoFill="0" autoLine="0" autoPict="0">
                <anchor moveWithCells="1">
                  <from>
                    <xdr:col>4</xdr:col>
                    <xdr:colOff>552450</xdr:colOff>
                    <xdr:row>22</xdr:row>
                    <xdr:rowOff>0</xdr:rowOff>
                  </from>
                  <to>
                    <xdr:col>4</xdr:col>
                    <xdr:colOff>1066800</xdr:colOff>
                    <xdr:row>23</xdr:row>
                    <xdr:rowOff>31750</xdr:rowOff>
                  </to>
                </anchor>
              </controlPr>
            </control>
          </mc:Choice>
        </mc:AlternateContent>
        <mc:AlternateContent xmlns:mc="http://schemas.openxmlformats.org/markup-compatibility/2006">
          <mc:Choice Requires="x14">
            <control shapeId="10281" r:id="rId44" name="Check Box 41">
              <controlPr defaultSize="0" autoFill="0" autoLine="0" autoPict="0">
                <anchor moveWithCells="1">
                  <from>
                    <xdr:col>4</xdr:col>
                    <xdr:colOff>0</xdr:colOff>
                    <xdr:row>21</xdr:row>
                    <xdr:rowOff>0</xdr:rowOff>
                  </from>
                  <to>
                    <xdr:col>4</xdr:col>
                    <xdr:colOff>514350</xdr:colOff>
                    <xdr:row>21</xdr:row>
                    <xdr:rowOff>222250</xdr:rowOff>
                  </to>
                </anchor>
              </controlPr>
            </control>
          </mc:Choice>
        </mc:AlternateContent>
        <mc:AlternateContent xmlns:mc="http://schemas.openxmlformats.org/markup-compatibility/2006">
          <mc:Choice Requires="x14">
            <control shapeId="10282" r:id="rId45" name="Check Box 42">
              <controlPr defaultSize="0" autoFill="0" autoLine="0" autoPict="0">
                <anchor moveWithCells="1">
                  <from>
                    <xdr:col>4</xdr:col>
                    <xdr:colOff>552450</xdr:colOff>
                    <xdr:row>21</xdr:row>
                    <xdr:rowOff>0</xdr:rowOff>
                  </from>
                  <to>
                    <xdr:col>4</xdr:col>
                    <xdr:colOff>1066800</xdr:colOff>
                    <xdr:row>21</xdr:row>
                    <xdr:rowOff>222250</xdr:rowOff>
                  </to>
                </anchor>
              </controlPr>
            </control>
          </mc:Choice>
        </mc:AlternateContent>
        <mc:AlternateContent xmlns:mc="http://schemas.openxmlformats.org/markup-compatibility/2006">
          <mc:Choice Requires="x14">
            <control shapeId="10283" r:id="rId46" name="Check Box 43">
              <controlPr defaultSize="0" autoFill="0" autoLine="0" autoPict="0">
                <anchor moveWithCells="1">
                  <from>
                    <xdr:col>4</xdr:col>
                    <xdr:colOff>0</xdr:colOff>
                    <xdr:row>20</xdr:row>
                    <xdr:rowOff>0</xdr:rowOff>
                  </from>
                  <to>
                    <xdr:col>4</xdr:col>
                    <xdr:colOff>514350</xdr:colOff>
                    <xdr:row>21</xdr:row>
                    <xdr:rowOff>31750</xdr:rowOff>
                  </to>
                </anchor>
              </controlPr>
            </control>
          </mc:Choice>
        </mc:AlternateContent>
        <mc:AlternateContent xmlns:mc="http://schemas.openxmlformats.org/markup-compatibility/2006">
          <mc:Choice Requires="x14">
            <control shapeId="10284" r:id="rId47" name="Check Box 44">
              <controlPr defaultSize="0" autoFill="0" autoLine="0" autoPict="0">
                <anchor moveWithCells="1">
                  <from>
                    <xdr:col>4</xdr:col>
                    <xdr:colOff>552450</xdr:colOff>
                    <xdr:row>20</xdr:row>
                    <xdr:rowOff>0</xdr:rowOff>
                  </from>
                  <to>
                    <xdr:col>4</xdr:col>
                    <xdr:colOff>1066800</xdr:colOff>
                    <xdr:row>21</xdr:row>
                    <xdr:rowOff>31750</xdr:rowOff>
                  </to>
                </anchor>
              </controlPr>
            </control>
          </mc:Choice>
        </mc:AlternateContent>
        <mc:AlternateContent xmlns:mc="http://schemas.openxmlformats.org/markup-compatibility/2006">
          <mc:Choice Requires="x14">
            <control shapeId="10285" r:id="rId48" name="Check Box 45">
              <controlPr defaultSize="0" autoFill="0" autoLine="0" autoPict="0">
                <anchor moveWithCells="1">
                  <from>
                    <xdr:col>4</xdr:col>
                    <xdr:colOff>0</xdr:colOff>
                    <xdr:row>19</xdr:row>
                    <xdr:rowOff>0</xdr:rowOff>
                  </from>
                  <to>
                    <xdr:col>4</xdr:col>
                    <xdr:colOff>514350</xdr:colOff>
                    <xdr:row>20</xdr:row>
                    <xdr:rowOff>31750</xdr:rowOff>
                  </to>
                </anchor>
              </controlPr>
            </control>
          </mc:Choice>
        </mc:AlternateContent>
        <mc:AlternateContent xmlns:mc="http://schemas.openxmlformats.org/markup-compatibility/2006">
          <mc:Choice Requires="x14">
            <control shapeId="10286" r:id="rId49" name="Check Box 46">
              <controlPr defaultSize="0" autoFill="0" autoLine="0" autoPict="0">
                <anchor moveWithCells="1">
                  <from>
                    <xdr:col>4</xdr:col>
                    <xdr:colOff>552450</xdr:colOff>
                    <xdr:row>19</xdr:row>
                    <xdr:rowOff>0</xdr:rowOff>
                  </from>
                  <to>
                    <xdr:col>4</xdr:col>
                    <xdr:colOff>1066800</xdr:colOff>
                    <xdr:row>20</xdr:row>
                    <xdr:rowOff>31750</xdr:rowOff>
                  </to>
                </anchor>
              </controlPr>
            </control>
          </mc:Choice>
        </mc:AlternateContent>
        <mc:AlternateContent xmlns:mc="http://schemas.openxmlformats.org/markup-compatibility/2006">
          <mc:Choice Requires="x14">
            <control shapeId="10287" r:id="rId50" name="Check Box 47">
              <controlPr defaultSize="0" autoFill="0" autoLine="0" autoPict="0">
                <anchor moveWithCells="1">
                  <from>
                    <xdr:col>4</xdr:col>
                    <xdr:colOff>0</xdr:colOff>
                    <xdr:row>18</xdr:row>
                    <xdr:rowOff>0</xdr:rowOff>
                  </from>
                  <to>
                    <xdr:col>4</xdr:col>
                    <xdr:colOff>514350</xdr:colOff>
                    <xdr:row>19</xdr:row>
                    <xdr:rowOff>31750</xdr:rowOff>
                  </to>
                </anchor>
              </controlPr>
            </control>
          </mc:Choice>
        </mc:AlternateContent>
        <mc:AlternateContent xmlns:mc="http://schemas.openxmlformats.org/markup-compatibility/2006">
          <mc:Choice Requires="x14">
            <control shapeId="10288" r:id="rId51" name="Check Box 48">
              <controlPr defaultSize="0" autoFill="0" autoLine="0" autoPict="0">
                <anchor moveWithCells="1">
                  <from>
                    <xdr:col>4</xdr:col>
                    <xdr:colOff>552450</xdr:colOff>
                    <xdr:row>18</xdr:row>
                    <xdr:rowOff>0</xdr:rowOff>
                  </from>
                  <to>
                    <xdr:col>4</xdr:col>
                    <xdr:colOff>1066800</xdr:colOff>
                    <xdr:row>19</xdr:row>
                    <xdr:rowOff>31750</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4</xdr:col>
                    <xdr:colOff>0</xdr:colOff>
                    <xdr:row>17</xdr:row>
                    <xdr:rowOff>0</xdr:rowOff>
                  </from>
                  <to>
                    <xdr:col>4</xdr:col>
                    <xdr:colOff>514350</xdr:colOff>
                    <xdr:row>18</xdr:row>
                    <xdr:rowOff>31750</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4</xdr:col>
                    <xdr:colOff>552450</xdr:colOff>
                    <xdr:row>17</xdr:row>
                    <xdr:rowOff>0</xdr:rowOff>
                  </from>
                  <to>
                    <xdr:col>4</xdr:col>
                    <xdr:colOff>1066800</xdr:colOff>
                    <xdr:row>18</xdr:row>
                    <xdr:rowOff>31750</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4</xdr:col>
                    <xdr:colOff>0</xdr:colOff>
                    <xdr:row>16</xdr:row>
                    <xdr:rowOff>0</xdr:rowOff>
                  </from>
                  <to>
                    <xdr:col>4</xdr:col>
                    <xdr:colOff>514350</xdr:colOff>
                    <xdr:row>17</xdr:row>
                    <xdr:rowOff>31750</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4</xdr:col>
                    <xdr:colOff>552450</xdr:colOff>
                    <xdr:row>16</xdr:row>
                    <xdr:rowOff>0</xdr:rowOff>
                  </from>
                  <to>
                    <xdr:col>4</xdr:col>
                    <xdr:colOff>1066800</xdr:colOff>
                    <xdr:row>17</xdr:row>
                    <xdr:rowOff>31750</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4</xdr:col>
                    <xdr:colOff>0</xdr:colOff>
                    <xdr:row>15</xdr:row>
                    <xdr:rowOff>0</xdr:rowOff>
                  </from>
                  <to>
                    <xdr:col>4</xdr:col>
                    <xdr:colOff>514350</xdr:colOff>
                    <xdr:row>16</xdr:row>
                    <xdr:rowOff>31750</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4</xdr:col>
                    <xdr:colOff>552450</xdr:colOff>
                    <xdr:row>15</xdr:row>
                    <xdr:rowOff>0</xdr:rowOff>
                  </from>
                  <to>
                    <xdr:col>4</xdr:col>
                    <xdr:colOff>1066800</xdr:colOff>
                    <xdr:row>16</xdr:row>
                    <xdr:rowOff>31750</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4</xdr:col>
                    <xdr:colOff>0</xdr:colOff>
                    <xdr:row>14</xdr:row>
                    <xdr:rowOff>0</xdr:rowOff>
                  </from>
                  <to>
                    <xdr:col>4</xdr:col>
                    <xdr:colOff>514350</xdr:colOff>
                    <xdr:row>14</xdr:row>
                    <xdr:rowOff>222250</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4</xdr:col>
                    <xdr:colOff>552450</xdr:colOff>
                    <xdr:row>14</xdr:row>
                    <xdr:rowOff>0</xdr:rowOff>
                  </from>
                  <to>
                    <xdr:col>4</xdr:col>
                    <xdr:colOff>1066800</xdr:colOff>
                    <xdr:row>14</xdr:row>
                    <xdr:rowOff>222250</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4</xdr:col>
                    <xdr:colOff>0</xdr:colOff>
                    <xdr:row>12</xdr:row>
                    <xdr:rowOff>0</xdr:rowOff>
                  </from>
                  <to>
                    <xdr:col>4</xdr:col>
                    <xdr:colOff>514350</xdr:colOff>
                    <xdr:row>13</xdr:row>
                    <xdr:rowOff>31750</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4</xdr:col>
                    <xdr:colOff>552450</xdr:colOff>
                    <xdr:row>12</xdr:row>
                    <xdr:rowOff>0</xdr:rowOff>
                  </from>
                  <to>
                    <xdr:col>4</xdr:col>
                    <xdr:colOff>1066800</xdr:colOff>
                    <xdr:row>13</xdr:row>
                    <xdr:rowOff>31750</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4</xdr:col>
                    <xdr:colOff>0</xdr:colOff>
                    <xdr:row>13</xdr:row>
                    <xdr:rowOff>0</xdr:rowOff>
                  </from>
                  <to>
                    <xdr:col>4</xdr:col>
                    <xdr:colOff>514350</xdr:colOff>
                    <xdr:row>14</xdr:row>
                    <xdr:rowOff>31750</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from>
                    <xdr:col>4</xdr:col>
                    <xdr:colOff>552450</xdr:colOff>
                    <xdr:row>13</xdr:row>
                    <xdr:rowOff>0</xdr:rowOff>
                  </from>
                  <to>
                    <xdr:col>4</xdr:col>
                    <xdr:colOff>1066800</xdr:colOff>
                    <xdr:row>14</xdr:row>
                    <xdr:rowOff>31750</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from>
                    <xdr:col>3</xdr:col>
                    <xdr:colOff>0</xdr:colOff>
                    <xdr:row>10</xdr:row>
                    <xdr:rowOff>0</xdr:rowOff>
                  </from>
                  <to>
                    <xdr:col>3</xdr:col>
                    <xdr:colOff>514350</xdr:colOff>
                    <xdr:row>11</xdr:row>
                    <xdr:rowOff>31750</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from>
                    <xdr:col>3</xdr:col>
                    <xdr:colOff>552450</xdr:colOff>
                    <xdr:row>10</xdr:row>
                    <xdr:rowOff>0</xdr:rowOff>
                  </from>
                  <to>
                    <xdr:col>3</xdr:col>
                    <xdr:colOff>1066800</xdr:colOff>
                    <xdr:row>11</xdr:row>
                    <xdr:rowOff>31750</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from>
                    <xdr:col>4</xdr:col>
                    <xdr:colOff>0</xdr:colOff>
                    <xdr:row>36</xdr:row>
                    <xdr:rowOff>0</xdr:rowOff>
                  </from>
                  <to>
                    <xdr:col>4</xdr:col>
                    <xdr:colOff>514350</xdr:colOff>
                    <xdr:row>37</xdr:row>
                    <xdr:rowOff>0</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from>
                    <xdr:col>4</xdr:col>
                    <xdr:colOff>552450</xdr:colOff>
                    <xdr:row>36</xdr:row>
                    <xdr:rowOff>0</xdr:rowOff>
                  </from>
                  <to>
                    <xdr:col>4</xdr:col>
                    <xdr:colOff>1066800</xdr:colOff>
                    <xdr:row>37</xdr:row>
                    <xdr:rowOff>0</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sizeWithCells="1">
                  <from>
                    <xdr:col>4</xdr:col>
                    <xdr:colOff>38100</xdr:colOff>
                    <xdr:row>50</xdr:row>
                    <xdr:rowOff>165100</xdr:rowOff>
                  </from>
                  <to>
                    <xdr:col>4</xdr:col>
                    <xdr:colOff>666750</xdr:colOff>
                    <xdr:row>50</xdr:row>
                    <xdr:rowOff>495300</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sizeWithCells="1">
                  <from>
                    <xdr:col>4</xdr:col>
                    <xdr:colOff>711200</xdr:colOff>
                    <xdr:row>50</xdr:row>
                    <xdr:rowOff>165100</xdr:rowOff>
                  </from>
                  <to>
                    <xdr:col>4</xdr:col>
                    <xdr:colOff>1333500</xdr:colOff>
                    <xdr:row>50</xdr:row>
                    <xdr:rowOff>495300</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sizeWithCells="1">
                  <from>
                    <xdr:col>4</xdr:col>
                    <xdr:colOff>1327150</xdr:colOff>
                    <xdr:row>50</xdr:row>
                    <xdr:rowOff>165100</xdr:rowOff>
                  </from>
                  <to>
                    <xdr:col>4</xdr:col>
                    <xdr:colOff>2298700</xdr:colOff>
                    <xdr:row>50</xdr:row>
                    <xdr:rowOff>495300</xdr:rowOff>
                  </to>
                </anchor>
              </controlPr>
            </control>
          </mc:Choice>
        </mc:AlternateContent>
        <mc:AlternateContent xmlns:mc="http://schemas.openxmlformats.org/markup-compatibility/2006">
          <mc:Choice Requires="x14">
            <control shapeId="10308" r:id="rId71" name="Check Box 68">
              <controlPr defaultSize="0" autoFill="0" autoLine="0" autoPict="0">
                <anchor moveWithCells="1">
                  <from>
                    <xdr:col>4</xdr:col>
                    <xdr:colOff>0</xdr:colOff>
                    <xdr:row>64</xdr:row>
                    <xdr:rowOff>0</xdr:rowOff>
                  </from>
                  <to>
                    <xdr:col>4</xdr:col>
                    <xdr:colOff>514350</xdr:colOff>
                    <xdr:row>65</xdr:row>
                    <xdr:rowOff>0</xdr:rowOff>
                  </to>
                </anchor>
              </controlPr>
            </control>
          </mc:Choice>
        </mc:AlternateContent>
        <mc:AlternateContent xmlns:mc="http://schemas.openxmlformats.org/markup-compatibility/2006">
          <mc:Choice Requires="x14">
            <control shapeId="10309" r:id="rId72" name="Check Box 69">
              <controlPr defaultSize="0" autoFill="0" autoLine="0" autoPict="0">
                <anchor moveWithCells="1">
                  <from>
                    <xdr:col>4</xdr:col>
                    <xdr:colOff>552450</xdr:colOff>
                    <xdr:row>64</xdr:row>
                    <xdr:rowOff>0</xdr:rowOff>
                  </from>
                  <to>
                    <xdr:col>4</xdr:col>
                    <xdr:colOff>1066800</xdr:colOff>
                    <xdr:row>65</xdr:row>
                    <xdr:rowOff>0</xdr:rowOff>
                  </to>
                </anchor>
              </controlPr>
            </control>
          </mc:Choice>
        </mc:AlternateContent>
        <mc:AlternateContent xmlns:mc="http://schemas.openxmlformats.org/markup-compatibility/2006">
          <mc:Choice Requires="x14">
            <control shapeId="10310" r:id="rId73" name="Check Box 70">
              <controlPr defaultSize="0" autoFill="0" autoLine="0" autoPict="0">
                <anchor moveWithCells="1">
                  <from>
                    <xdr:col>4</xdr:col>
                    <xdr:colOff>1060450</xdr:colOff>
                    <xdr:row>64</xdr:row>
                    <xdr:rowOff>0</xdr:rowOff>
                  </from>
                  <to>
                    <xdr:col>4</xdr:col>
                    <xdr:colOff>1854200</xdr:colOff>
                    <xdr:row>65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59999389629810485"/>
  </sheetPr>
  <dimension ref="B1:Q48"/>
  <sheetViews>
    <sheetView zoomScaleNormal="100" workbookViewId="0">
      <selection activeCell="M8" sqref="M8"/>
    </sheetView>
  </sheetViews>
  <sheetFormatPr defaultColWidth="9.36328125" defaultRowHeight="14" x14ac:dyDescent="0.35"/>
  <cols>
    <col min="1" max="2" width="1.6328125" style="278" customWidth="1"/>
    <col min="3" max="3" width="50" style="278" customWidth="1"/>
    <col min="4" max="4" width="29.453125" style="278" customWidth="1"/>
    <col min="5" max="5" width="30.453125" style="278" customWidth="1"/>
    <col min="6" max="6" width="19" style="278" customWidth="1"/>
    <col min="7" max="7" width="26.54296875" style="278" customWidth="1"/>
    <col min="8" max="8" width="59.6328125" style="278" customWidth="1"/>
    <col min="9" max="10" width="1.6328125" style="278" customWidth="1"/>
    <col min="11" max="16384" width="9.36328125" style="278"/>
  </cols>
  <sheetData>
    <row r="1" spans="2:9" ht="14.5" thickBot="1" x14ac:dyDescent="0.4"/>
    <row r="2" spans="2:9" ht="14.5" thickBot="1" x14ac:dyDescent="0.4">
      <c r="B2" s="306"/>
      <c r="C2" s="305"/>
      <c r="D2" s="305"/>
      <c r="E2" s="305"/>
      <c r="F2" s="305"/>
      <c r="G2" s="305"/>
      <c r="H2" s="305"/>
      <c r="I2" s="304"/>
    </row>
    <row r="3" spans="2:9" ht="20.5" thickBot="1" x14ac:dyDescent="0.4">
      <c r="B3" s="282"/>
      <c r="C3" s="714" t="s">
        <v>708</v>
      </c>
      <c r="D3" s="715"/>
      <c r="E3" s="715"/>
      <c r="F3" s="715"/>
      <c r="G3" s="715"/>
      <c r="H3" s="716"/>
      <c r="I3" s="298"/>
    </row>
    <row r="4" spans="2:9" x14ac:dyDescent="0.35">
      <c r="B4" s="282"/>
      <c r="C4" s="279"/>
      <c r="D4" s="279"/>
      <c r="E4" s="279"/>
      <c r="F4" s="279"/>
      <c r="G4" s="279"/>
      <c r="H4" s="279"/>
      <c r="I4" s="298"/>
    </row>
    <row r="5" spans="2:9" x14ac:dyDescent="0.35">
      <c r="B5" s="282"/>
      <c r="C5" s="279"/>
      <c r="D5" s="279"/>
      <c r="E5" s="279"/>
      <c r="F5" s="279"/>
      <c r="G5" s="279"/>
      <c r="H5" s="279"/>
      <c r="I5" s="298"/>
    </row>
    <row r="6" spans="2:9" x14ac:dyDescent="0.35">
      <c r="B6" s="282"/>
      <c r="C6" s="299" t="s">
        <v>765</v>
      </c>
      <c r="D6" s="279"/>
      <c r="E6" s="279"/>
      <c r="F6" s="279"/>
      <c r="G6" s="279"/>
      <c r="H6" s="279"/>
      <c r="I6" s="298"/>
    </row>
    <row r="7" spans="2:9" ht="14.5" thickBot="1" x14ac:dyDescent="0.4">
      <c r="B7" s="282"/>
      <c r="C7" s="279"/>
      <c r="D7" s="279"/>
      <c r="E7" s="279"/>
      <c r="F7" s="279"/>
      <c r="G7" s="279"/>
      <c r="H7" s="279"/>
      <c r="I7" s="298"/>
    </row>
    <row r="8" spans="2:9" ht="45" customHeight="1" x14ac:dyDescent="0.35">
      <c r="B8" s="282"/>
      <c r="C8" s="651" t="s">
        <v>707</v>
      </c>
      <c r="D8" s="652"/>
      <c r="E8" s="689" t="s">
        <v>11</v>
      </c>
      <c r="F8" s="689"/>
      <c r="G8" s="689"/>
      <c r="H8" s="690"/>
      <c r="I8" s="298"/>
    </row>
    <row r="9" spans="2:9" ht="45" customHeight="1" thickBot="1" x14ac:dyDescent="0.4">
      <c r="B9" s="282"/>
      <c r="C9" s="642" t="s">
        <v>706</v>
      </c>
      <c r="D9" s="643"/>
      <c r="E9" s="705" t="s">
        <v>11</v>
      </c>
      <c r="F9" s="705"/>
      <c r="G9" s="705"/>
      <c r="H9" s="706"/>
      <c r="I9" s="298"/>
    </row>
    <row r="10" spans="2:9" ht="15" customHeight="1" thickBot="1" x14ac:dyDescent="0.4">
      <c r="B10" s="282"/>
      <c r="C10" s="717"/>
      <c r="D10" s="717"/>
      <c r="E10" s="718"/>
      <c r="F10" s="718"/>
      <c r="G10" s="718"/>
      <c r="H10" s="718"/>
      <c r="I10" s="298"/>
    </row>
    <row r="11" spans="2:9" ht="30" customHeight="1" x14ac:dyDescent="0.35">
      <c r="B11" s="282"/>
      <c r="C11" s="670" t="s">
        <v>705</v>
      </c>
      <c r="D11" s="712"/>
      <c r="E11" s="712"/>
      <c r="F11" s="712"/>
      <c r="G11" s="712"/>
      <c r="H11" s="713"/>
      <c r="I11" s="298"/>
    </row>
    <row r="12" spans="2:9" x14ac:dyDescent="0.35">
      <c r="B12" s="282"/>
      <c r="C12" s="303" t="s">
        <v>787</v>
      </c>
      <c r="D12" s="302" t="s">
        <v>788</v>
      </c>
      <c r="E12" s="302" t="s">
        <v>230</v>
      </c>
      <c r="F12" s="302" t="s">
        <v>229</v>
      </c>
      <c r="G12" s="302" t="s">
        <v>704</v>
      </c>
      <c r="H12" s="301" t="s">
        <v>703</v>
      </c>
      <c r="I12" s="298"/>
    </row>
    <row r="13" spans="2:9" ht="138" customHeight="1" x14ac:dyDescent="0.35">
      <c r="B13" s="282"/>
      <c r="C13" s="413" t="s">
        <v>867</v>
      </c>
      <c r="D13" s="414" t="s">
        <v>866</v>
      </c>
      <c r="E13" s="415" t="s">
        <v>865</v>
      </c>
      <c r="F13" s="415" t="s">
        <v>868</v>
      </c>
      <c r="G13" s="415" t="s">
        <v>1046</v>
      </c>
      <c r="H13" s="416" t="s">
        <v>1080</v>
      </c>
      <c r="I13" s="298"/>
    </row>
    <row r="14" spans="2:9" ht="98.25" customHeight="1" x14ac:dyDescent="0.35">
      <c r="B14" s="282"/>
      <c r="C14" s="413" t="s">
        <v>869</v>
      </c>
      <c r="D14" s="414" t="s">
        <v>870</v>
      </c>
      <c r="E14" s="415" t="s">
        <v>871</v>
      </c>
      <c r="F14" s="415" t="s">
        <v>872</v>
      </c>
      <c r="G14" s="415" t="s">
        <v>873</v>
      </c>
      <c r="H14" s="416" t="s">
        <v>1076</v>
      </c>
      <c r="I14" s="298"/>
    </row>
    <row r="15" spans="2:9" ht="98.25" customHeight="1" x14ac:dyDescent="0.35">
      <c r="B15" s="282"/>
      <c r="C15" s="413" t="s">
        <v>877</v>
      </c>
      <c r="D15" s="414" t="s">
        <v>870</v>
      </c>
      <c r="E15" s="415" t="s">
        <v>874</v>
      </c>
      <c r="F15" s="415" t="s">
        <v>876</v>
      </c>
      <c r="G15" s="415" t="s">
        <v>875</v>
      </c>
      <c r="H15" s="308" t="s">
        <v>1149</v>
      </c>
      <c r="I15" s="298"/>
    </row>
    <row r="16" spans="2:9" ht="120.75" customHeight="1" x14ac:dyDescent="0.35">
      <c r="B16" s="282"/>
      <c r="C16" s="413" t="s">
        <v>879</v>
      </c>
      <c r="D16" s="414" t="s">
        <v>870</v>
      </c>
      <c r="E16" s="415" t="s">
        <v>1078</v>
      </c>
      <c r="F16" s="415" t="s">
        <v>1077</v>
      </c>
      <c r="G16" s="415" t="s">
        <v>1061</v>
      </c>
      <c r="H16" s="416" t="s">
        <v>1079</v>
      </c>
      <c r="I16" s="298"/>
    </row>
    <row r="17" spans="2:17" ht="159" customHeight="1" x14ac:dyDescent="0.35">
      <c r="B17" s="282"/>
      <c r="C17" s="413" t="s">
        <v>878</v>
      </c>
      <c r="D17" s="414" t="s">
        <v>870</v>
      </c>
      <c r="E17" s="415" t="s">
        <v>880</v>
      </c>
      <c r="F17" s="415" t="s">
        <v>1059</v>
      </c>
      <c r="G17" s="415" t="s">
        <v>1063</v>
      </c>
      <c r="H17" s="416" t="s">
        <v>1081</v>
      </c>
      <c r="I17" s="298"/>
    </row>
    <row r="18" spans="2:17" ht="80.25" customHeight="1" x14ac:dyDescent="0.35">
      <c r="B18" s="282"/>
      <c r="C18" s="413" t="s">
        <v>881</v>
      </c>
      <c r="D18" s="414" t="s">
        <v>870</v>
      </c>
      <c r="E18" s="415" t="s">
        <v>882</v>
      </c>
      <c r="F18" s="415" t="s">
        <v>1082</v>
      </c>
      <c r="G18" s="415" t="s">
        <v>1064</v>
      </c>
      <c r="H18" s="416" t="s">
        <v>1083</v>
      </c>
      <c r="I18" s="298"/>
    </row>
    <row r="19" spans="2:17" ht="224" x14ac:dyDescent="0.35">
      <c r="B19" s="282"/>
      <c r="C19" s="413" t="s">
        <v>883</v>
      </c>
      <c r="D19" s="414" t="s">
        <v>870</v>
      </c>
      <c r="E19" s="415" t="s">
        <v>884</v>
      </c>
      <c r="F19" s="415" t="s">
        <v>868</v>
      </c>
      <c r="G19" s="415" t="s">
        <v>885</v>
      </c>
      <c r="H19" s="416" t="s">
        <v>1141</v>
      </c>
      <c r="I19" s="298"/>
    </row>
    <row r="20" spans="2:17" ht="159" customHeight="1" x14ac:dyDescent="0.35">
      <c r="B20" s="282"/>
      <c r="C20" s="413" t="s">
        <v>886</v>
      </c>
      <c r="D20" s="414" t="s">
        <v>870</v>
      </c>
      <c r="E20" s="415" t="s">
        <v>887</v>
      </c>
      <c r="F20" s="415" t="s">
        <v>868</v>
      </c>
      <c r="G20" s="415" t="s">
        <v>888</v>
      </c>
      <c r="H20" s="416" t="s">
        <v>1084</v>
      </c>
      <c r="I20" s="298"/>
    </row>
    <row r="21" spans="2:17" ht="215.25" customHeight="1" thickBot="1" x14ac:dyDescent="0.4">
      <c r="B21" s="282"/>
      <c r="C21" s="417" t="s">
        <v>889</v>
      </c>
      <c r="D21" s="417" t="s">
        <v>870</v>
      </c>
      <c r="E21" s="418" t="s">
        <v>890</v>
      </c>
      <c r="F21" s="419">
        <v>0</v>
      </c>
      <c r="G21" s="418" t="s">
        <v>891</v>
      </c>
      <c r="H21" s="482" t="s">
        <v>1085</v>
      </c>
      <c r="I21" s="298"/>
      <c r="N21" s="308"/>
    </row>
    <row r="22" spans="2:17" x14ac:dyDescent="0.35">
      <c r="B22" s="282"/>
      <c r="C22" s="279"/>
      <c r="D22" s="279"/>
      <c r="E22" s="279"/>
      <c r="F22" s="279"/>
      <c r="G22" s="279"/>
      <c r="H22" s="279"/>
      <c r="I22" s="298"/>
    </row>
    <row r="23" spans="2:17" x14ac:dyDescent="0.35">
      <c r="B23" s="282"/>
      <c r="C23" s="247"/>
      <c r="D23" s="279"/>
      <c r="E23" s="279"/>
      <c r="F23" s="279"/>
      <c r="G23" s="279"/>
      <c r="H23" s="279"/>
      <c r="I23" s="298"/>
    </row>
    <row r="24" spans="2:17" x14ac:dyDescent="0.35">
      <c r="B24" s="282"/>
      <c r="C24" s="299" t="s">
        <v>766</v>
      </c>
      <c r="D24" s="279"/>
      <c r="E24" s="279"/>
      <c r="F24" s="279"/>
      <c r="G24" s="279"/>
      <c r="H24" s="279"/>
      <c r="I24" s="298"/>
    </row>
    <row r="25" spans="2:17" ht="14.5" thickBot="1" x14ac:dyDescent="0.4">
      <c r="B25" s="282"/>
      <c r="C25" s="299"/>
      <c r="D25" s="279"/>
      <c r="E25" s="279"/>
      <c r="F25" s="279"/>
      <c r="G25" s="279"/>
      <c r="H25" s="279"/>
      <c r="I25" s="298"/>
    </row>
    <row r="26" spans="2:17" ht="30" customHeight="1" x14ac:dyDescent="0.35">
      <c r="B26" s="282"/>
      <c r="C26" s="707" t="s">
        <v>789</v>
      </c>
      <c r="D26" s="708"/>
      <c r="E26" s="708"/>
      <c r="F26" s="708"/>
      <c r="G26" s="708"/>
      <c r="H26" s="709"/>
      <c r="I26" s="298"/>
    </row>
    <row r="27" spans="2:17" ht="30" customHeight="1" x14ac:dyDescent="0.35">
      <c r="B27" s="282"/>
      <c r="C27" s="710" t="s">
        <v>790</v>
      </c>
      <c r="D27" s="711"/>
      <c r="E27" s="697" t="s">
        <v>703</v>
      </c>
      <c r="F27" s="698"/>
      <c r="G27" s="698"/>
      <c r="H27" s="699"/>
      <c r="I27" s="298"/>
    </row>
    <row r="28" spans="2:17" ht="30" customHeight="1" x14ac:dyDescent="0.35">
      <c r="B28" s="282"/>
      <c r="C28" s="710"/>
      <c r="D28" s="711"/>
      <c r="E28" s="697"/>
      <c r="F28" s="698"/>
      <c r="G28" s="698"/>
      <c r="H28" s="699"/>
      <c r="I28" s="298"/>
      <c r="K28" s="710"/>
      <c r="L28" s="711"/>
      <c r="M28" s="697"/>
      <c r="N28" s="698"/>
      <c r="O28" s="698"/>
      <c r="P28" s="699"/>
      <c r="Q28" s="298"/>
    </row>
    <row r="29" spans="2:17" ht="30" customHeight="1" thickBot="1" x14ac:dyDescent="0.4">
      <c r="B29" s="282"/>
      <c r="C29" s="703"/>
      <c r="D29" s="704"/>
      <c r="E29" s="705"/>
      <c r="F29" s="705"/>
      <c r="G29" s="705"/>
      <c r="H29" s="706"/>
      <c r="I29" s="298"/>
    </row>
    <row r="30" spans="2:17" x14ac:dyDescent="0.35">
      <c r="B30" s="282"/>
      <c r="C30" s="279"/>
      <c r="D30" s="279"/>
      <c r="E30" s="279"/>
      <c r="F30" s="279"/>
      <c r="G30" s="279"/>
      <c r="H30" s="279"/>
      <c r="I30" s="298"/>
    </row>
    <row r="31" spans="2:17" x14ac:dyDescent="0.35">
      <c r="B31" s="282"/>
      <c r="C31" s="279"/>
      <c r="D31" s="279"/>
      <c r="E31" s="279"/>
      <c r="F31" s="279"/>
      <c r="G31" s="279"/>
      <c r="H31" s="279"/>
      <c r="I31" s="298"/>
    </row>
    <row r="32" spans="2:17" x14ac:dyDescent="0.35">
      <c r="B32" s="282"/>
      <c r="C32" s="299" t="s">
        <v>702</v>
      </c>
      <c r="D32" s="299"/>
      <c r="E32" s="279"/>
      <c r="F32" s="279"/>
      <c r="G32" s="279"/>
      <c r="H32" s="279"/>
      <c r="I32" s="298"/>
    </row>
    <row r="33" spans="2:9" ht="14.5" thickBot="1" x14ac:dyDescent="0.4">
      <c r="B33" s="282"/>
      <c r="C33" s="300"/>
      <c r="D33" s="279"/>
      <c r="E33" s="279"/>
      <c r="F33" s="279"/>
      <c r="G33" s="279"/>
      <c r="H33" s="279"/>
      <c r="I33" s="298"/>
    </row>
    <row r="34" spans="2:9" ht="45" customHeight="1" x14ac:dyDescent="0.35">
      <c r="B34" s="282"/>
      <c r="C34" s="651" t="s">
        <v>701</v>
      </c>
      <c r="D34" s="652"/>
      <c r="E34" s="700" t="s">
        <v>893</v>
      </c>
      <c r="F34" s="700"/>
      <c r="G34" s="700"/>
      <c r="H34" s="701"/>
      <c r="I34" s="298"/>
    </row>
    <row r="35" spans="2:9" ht="45" customHeight="1" x14ac:dyDescent="0.35">
      <c r="B35" s="282"/>
      <c r="C35" s="640" t="s">
        <v>700</v>
      </c>
      <c r="D35" s="641"/>
      <c r="E35" s="682" t="s">
        <v>892</v>
      </c>
      <c r="F35" s="682"/>
      <c r="G35" s="682"/>
      <c r="H35" s="683"/>
      <c r="I35" s="298"/>
    </row>
    <row r="36" spans="2:9" ht="45" customHeight="1" x14ac:dyDescent="0.35">
      <c r="B36" s="282"/>
      <c r="C36" s="640" t="s">
        <v>791</v>
      </c>
      <c r="D36" s="641"/>
      <c r="E36" s="681" t="s">
        <v>1007</v>
      </c>
      <c r="F36" s="681"/>
      <c r="G36" s="681"/>
      <c r="H36" s="702"/>
      <c r="I36" s="298"/>
    </row>
    <row r="37" spans="2:9" ht="45" customHeight="1" x14ac:dyDescent="0.35">
      <c r="B37" s="282"/>
      <c r="C37" s="640" t="s">
        <v>792</v>
      </c>
      <c r="D37" s="641"/>
      <c r="E37" s="681" t="s">
        <v>1008</v>
      </c>
      <c r="F37" s="681"/>
      <c r="G37" s="681"/>
      <c r="H37" s="702"/>
      <c r="I37" s="298"/>
    </row>
    <row r="38" spans="2:9" ht="45" customHeight="1" thickBot="1" x14ac:dyDescent="0.4">
      <c r="B38" s="282"/>
      <c r="C38" s="642" t="s">
        <v>699</v>
      </c>
      <c r="D38" s="643"/>
      <c r="E38" s="685" t="s">
        <v>18</v>
      </c>
      <c r="F38" s="685"/>
      <c r="G38" s="685"/>
      <c r="H38" s="686"/>
      <c r="I38" s="298"/>
    </row>
    <row r="39" spans="2:9" customFormat="1" ht="15" customHeight="1" x14ac:dyDescent="0.35">
      <c r="B39" s="73"/>
      <c r="C39" s="74"/>
      <c r="D39" s="74"/>
      <c r="E39" s="74"/>
      <c r="F39" s="74"/>
      <c r="G39" s="74"/>
      <c r="H39" s="74"/>
      <c r="I39" s="76"/>
    </row>
    <row r="40" spans="2:9" x14ac:dyDescent="0.35">
      <c r="B40" s="282"/>
      <c r="C40" s="247"/>
      <c r="D40" s="279"/>
      <c r="E40" s="279"/>
      <c r="F40" s="279"/>
      <c r="G40" s="279"/>
      <c r="H40" s="279"/>
      <c r="I40" s="298"/>
    </row>
    <row r="41" spans="2:9" x14ac:dyDescent="0.35">
      <c r="B41" s="282"/>
      <c r="C41" s="299" t="s">
        <v>698</v>
      </c>
      <c r="D41" s="279"/>
      <c r="E41" s="279"/>
      <c r="F41" s="279"/>
      <c r="G41" s="279"/>
      <c r="H41" s="279"/>
      <c r="I41" s="298"/>
    </row>
    <row r="42" spans="2:9" ht="14.5" thickBot="1" x14ac:dyDescent="0.4">
      <c r="B42" s="282"/>
      <c r="C42" s="299"/>
      <c r="D42" s="279"/>
      <c r="E42" s="279"/>
      <c r="F42" s="279"/>
      <c r="G42" s="279"/>
      <c r="H42" s="279"/>
      <c r="I42" s="298"/>
    </row>
    <row r="43" spans="2:9" ht="45" customHeight="1" x14ac:dyDescent="0.35">
      <c r="B43" s="282"/>
      <c r="C43" s="651" t="s">
        <v>764</v>
      </c>
      <c r="D43" s="652"/>
      <c r="E43" s="689"/>
      <c r="F43" s="689"/>
      <c r="G43" s="689"/>
      <c r="H43" s="690"/>
      <c r="I43" s="298"/>
    </row>
    <row r="44" spans="2:9" ht="45" customHeight="1" x14ac:dyDescent="0.35">
      <c r="B44" s="282"/>
      <c r="C44" s="687" t="s">
        <v>793</v>
      </c>
      <c r="D44" s="688"/>
      <c r="E44" s="688" t="s">
        <v>655</v>
      </c>
      <c r="F44" s="688"/>
      <c r="G44" s="688"/>
      <c r="H44" s="691"/>
      <c r="I44" s="298"/>
    </row>
    <row r="45" spans="2:9" ht="45" customHeight="1" x14ac:dyDescent="0.35">
      <c r="B45" s="282"/>
      <c r="C45" s="636" t="s">
        <v>859</v>
      </c>
      <c r="D45" s="637"/>
      <c r="E45" s="697"/>
      <c r="F45" s="698"/>
      <c r="G45" s="698"/>
      <c r="H45" s="699"/>
      <c r="I45" s="298"/>
    </row>
    <row r="46" spans="2:9" ht="45" customHeight="1" thickBot="1" x14ac:dyDescent="0.4">
      <c r="B46" s="282"/>
      <c r="C46" s="692"/>
      <c r="D46" s="693"/>
      <c r="E46" s="694"/>
      <c r="F46" s="695"/>
      <c r="G46" s="695"/>
      <c r="H46" s="696"/>
      <c r="I46" s="298"/>
    </row>
    <row r="47" spans="2:9" x14ac:dyDescent="0.35">
      <c r="B47" s="282"/>
      <c r="C47" s="279"/>
      <c r="D47" s="279"/>
      <c r="E47" s="279"/>
      <c r="F47" s="279"/>
      <c r="G47" s="279"/>
      <c r="H47" s="279"/>
      <c r="I47" s="298"/>
    </row>
    <row r="48" spans="2:9" ht="14.5" thickBot="1" x14ac:dyDescent="0.4">
      <c r="B48" s="297"/>
      <c r="C48" s="296"/>
      <c r="D48" s="296"/>
      <c r="E48" s="296"/>
      <c r="F48" s="296"/>
      <c r="G48" s="296"/>
      <c r="H48" s="296"/>
      <c r="I48" s="295"/>
    </row>
  </sheetData>
  <mergeCells count="35">
    <mergeCell ref="K28:L28"/>
    <mergeCell ref="M28:P28"/>
    <mergeCell ref="C11:H11"/>
    <mergeCell ref="C3:H3"/>
    <mergeCell ref="C8:D8"/>
    <mergeCell ref="C10:D10"/>
    <mergeCell ref="E8:H8"/>
    <mergeCell ref="E10:H10"/>
    <mergeCell ref="C9:D9"/>
    <mergeCell ref="E9:H9"/>
    <mergeCell ref="C27:D27"/>
    <mergeCell ref="E27:H27"/>
    <mergeCell ref="C29:D29"/>
    <mergeCell ref="E29:H29"/>
    <mergeCell ref="C26:H26"/>
    <mergeCell ref="C28:D28"/>
    <mergeCell ref="E28:H28"/>
    <mergeCell ref="C34:D34"/>
    <mergeCell ref="C35:D35"/>
    <mergeCell ref="C36:D36"/>
    <mergeCell ref="C37:D37"/>
    <mergeCell ref="C38:D38"/>
    <mergeCell ref="E34:H34"/>
    <mergeCell ref="E35:H35"/>
    <mergeCell ref="E36:H36"/>
    <mergeCell ref="E37:H37"/>
    <mergeCell ref="E38:H38"/>
    <mergeCell ref="C43:D43"/>
    <mergeCell ref="C44:D44"/>
    <mergeCell ref="E43:H43"/>
    <mergeCell ref="E44:H44"/>
    <mergeCell ref="C46:D46"/>
    <mergeCell ref="E46:H46"/>
    <mergeCell ref="C45:D45"/>
    <mergeCell ref="E45:H45"/>
  </mergeCells>
  <pageMargins left="0.7" right="0.7" top="0.75" bottom="0.75" header="0.3" footer="0.3"/>
  <pageSetup paperSize="9" orientation="portrait" horizontalDpi="4294967293" verticalDpi="4294967293"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4</xdr:col>
                    <xdr:colOff>0</xdr:colOff>
                    <xdr:row>42</xdr:row>
                    <xdr:rowOff>0</xdr:rowOff>
                  </from>
                  <to>
                    <xdr:col>4</xdr:col>
                    <xdr:colOff>723900</xdr:colOff>
                    <xdr:row>43</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4</xdr:col>
                    <xdr:colOff>774700</xdr:colOff>
                    <xdr:row>42</xdr:row>
                    <xdr:rowOff>0</xdr:rowOff>
                  </from>
                  <to>
                    <xdr:col>4</xdr:col>
                    <xdr:colOff>1498600</xdr:colOff>
                    <xdr:row>43</xdr:row>
                    <xdr:rowOff>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4</xdr:col>
                    <xdr:colOff>1485900</xdr:colOff>
                    <xdr:row>42</xdr:row>
                    <xdr:rowOff>0</xdr:rowOff>
                  </from>
                  <to>
                    <xdr:col>5</xdr:col>
                    <xdr:colOff>476250</xdr:colOff>
                    <xdr:row>43</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F34"/>
  <sheetViews>
    <sheetView topLeftCell="A25" zoomScale="109" workbookViewId="0">
      <selection activeCell="D14" sqref="D14"/>
    </sheetView>
  </sheetViews>
  <sheetFormatPr defaultColWidth="9.36328125" defaultRowHeight="14" x14ac:dyDescent="0.3"/>
  <cols>
    <col min="1" max="2" width="1.6328125" style="1" customWidth="1"/>
    <col min="3" max="3" width="11.453125" style="307" customWidth="1"/>
    <col min="4" max="4" width="116" style="14" customWidth="1"/>
    <col min="5" max="6" width="1.6328125" style="1" customWidth="1"/>
    <col min="7" max="16384" width="9.36328125" style="1"/>
  </cols>
  <sheetData>
    <row r="1" spans="2:6" ht="10.5" customHeight="1" thickBot="1" x14ac:dyDescent="0.35"/>
    <row r="2" spans="2:6" ht="14.5" thickBot="1" x14ac:dyDescent="0.35">
      <c r="B2" s="324"/>
      <c r="C2" s="323"/>
      <c r="D2" s="322"/>
      <c r="E2" s="321"/>
    </row>
    <row r="3" spans="2:6" ht="20.5" thickBot="1" x14ac:dyDescent="0.45">
      <c r="B3" s="315"/>
      <c r="C3" s="672" t="s">
        <v>730</v>
      </c>
      <c r="D3" s="674"/>
      <c r="E3" s="313"/>
    </row>
    <row r="4" spans="2:6" ht="20" x14ac:dyDescent="0.4">
      <c r="B4" s="315"/>
      <c r="C4" s="320"/>
      <c r="D4" s="320"/>
      <c r="E4" s="313"/>
    </row>
    <row r="5" spans="2:6" ht="20" x14ac:dyDescent="0.4">
      <c r="B5" s="315"/>
      <c r="C5" s="248" t="s">
        <v>729</v>
      </c>
      <c r="D5" s="320"/>
      <c r="E5" s="313"/>
    </row>
    <row r="6" spans="2:6" ht="14.5" thickBot="1" x14ac:dyDescent="0.35">
      <c r="B6" s="315"/>
      <c r="C6" s="59"/>
      <c r="D6" s="274"/>
      <c r="E6" s="313"/>
    </row>
    <row r="7" spans="2:6" ht="30" customHeight="1" x14ac:dyDescent="0.3">
      <c r="B7" s="315"/>
      <c r="C7" s="318" t="s">
        <v>716</v>
      </c>
      <c r="D7" s="317" t="s">
        <v>715</v>
      </c>
      <c r="E7" s="313"/>
    </row>
    <row r="8" spans="2:6" ht="42" x14ac:dyDescent="0.3">
      <c r="B8" s="315"/>
      <c r="C8" s="303">
        <v>1</v>
      </c>
      <c r="D8" s="257" t="s">
        <v>728</v>
      </c>
      <c r="E8" s="313"/>
      <c r="F8" s="308"/>
    </row>
    <row r="9" spans="2:6" x14ac:dyDescent="0.3">
      <c r="B9" s="315"/>
      <c r="C9" s="303">
        <v>2</v>
      </c>
      <c r="D9" s="257" t="s">
        <v>727</v>
      </c>
      <c r="E9" s="313"/>
    </row>
    <row r="10" spans="2:6" ht="42" x14ac:dyDescent="0.3">
      <c r="B10" s="315"/>
      <c r="C10" s="303">
        <v>3</v>
      </c>
      <c r="D10" s="257" t="s">
        <v>726</v>
      </c>
      <c r="E10" s="313"/>
    </row>
    <row r="11" spans="2:6" x14ac:dyDescent="0.3">
      <c r="B11" s="315"/>
      <c r="C11" s="303">
        <v>4</v>
      </c>
      <c r="D11" s="257" t="s">
        <v>725</v>
      </c>
      <c r="E11" s="313"/>
    </row>
    <row r="12" spans="2:6" ht="28" x14ac:dyDescent="0.3">
      <c r="B12" s="315"/>
      <c r="C12" s="303">
        <v>5</v>
      </c>
      <c r="D12" s="257" t="s">
        <v>724</v>
      </c>
      <c r="E12" s="313"/>
    </row>
    <row r="13" spans="2:6" x14ac:dyDescent="0.3">
      <c r="B13" s="315"/>
      <c r="C13" s="303">
        <v>6</v>
      </c>
      <c r="D13" s="257" t="s">
        <v>723</v>
      </c>
      <c r="E13" s="313"/>
    </row>
    <row r="14" spans="2:6" ht="28" x14ac:dyDescent="0.3">
      <c r="B14" s="315"/>
      <c r="C14" s="303">
        <v>7</v>
      </c>
      <c r="D14" s="257" t="s">
        <v>722</v>
      </c>
      <c r="E14" s="313"/>
    </row>
    <row r="15" spans="2:6" x14ac:dyDescent="0.3">
      <c r="B15" s="315"/>
      <c r="C15" s="303">
        <v>8</v>
      </c>
      <c r="D15" s="257" t="s">
        <v>721</v>
      </c>
      <c r="E15" s="313"/>
    </row>
    <row r="16" spans="2:6" x14ac:dyDescent="0.3">
      <c r="B16" s="315"/>
      <c r="C16" s="303">
        <v>9</v>
      </c>
      <c r="D16" s="257" t="s">
        <v>720</v>
      </c>
      <c r="E16" s="313"/>
    </row>
    <row r="17" spans="2:5" x14ac:dyDescent="0.3">
      <c r="B17" s="315"/>
      <c r="C17" s="303">
        <v>10</v>
      </c>
      <c r="D17" s="316" t="s">
        <v>719</v>
      </c>
      <c r="E17" s="313"/>
    </row>
    <row r="18" spans="2:5" ht="28.5" thickBot="1" x14ac:dyDescent="0.35">
      <c r="B18" s="315"/>
      <c r="C18" s="314">
        <v>11</v>
      </c>
      <c r="D18" s="283" t="s">
        <v>718</v>
      </c>
      <c r="E18" s="313"/>
    </row>
    <row r="19" spans="2:5" x14ac:dyDescent="0.3">
      <c r="B19" s="315"/>
      <c r="C19" s="319"/>
      <c r="D19" s="270"/>
      <c r="E19" s="313"/>
    </row>
    <row r="20" spans="2:5" x14ac:dyDescent="0.3">
      <c r="B20" s="315"/>
      <c r="C20" s="248" t="s">
        <v>717</v>
      </c>
      <c r="D20" s="270"/>
      <c r="E20" s="313"/>
    </row>
    <row r="21" spans="2:5" ht="14.5" thickBot="1" x14ac:dyDescent="0.35">
      <c r="B21" s="315"/>
      <c r="C21" s="59"/>
      <c r="D21" s="270"/>
      <c r="E21" s="313"/>
    </row>
    <row r="22" spans="2:5" ht="30" customHeight="1" x14ac:dyDescent="0.3">
      <c r="B22" s="315"/>
      <c r="C22" s="318" t="s">
        <v>716</v>
      </c>
      <c r="D22" s="317" t="s">
        <v>715</v>
      </c>
      <c r="E22" s="313"/>
    </row>
    <row r="23" spans="2:5" x14ac:dyDescent="0.3">
      <c r="B23" s="315"/>
      <c r="C23" s="303">
        <v>1</v>
      </c>
      <c r="D23" s="316" t="s">
        <v>714</v>
      </c>
      <c r="E23" s="313"/>
    </row>
    <row r="24" spans="2:5" x14ac:dyDescent="0.3">
      <c r="B24" s="315"/>
      <c r="C24" s="303">
        <v>2</v>
      </c>
      <c r="D24" s="257" t="s">
        <v>713</v>
      </c>
      <c r="E24" s="313"/>
    </row>
    <row r="25" spans="2:5" x14ac:dyDescent="0.3">
      <c r="B25" s="315"/>
      <c r="C25" s="303">
        <v>3</v>
      </c>
      <c r="D25" s="257" t="s">
        <v>712</v>
      </c>
      <c r="E25" s="313"/>
    </row>
    <row r="26" spans="2:5" x14ac:dyDescent="0.3">
      <c r="B26" s="315"/>
      <c r="C26" s="303">
        <v>4</v>
      </c>
      <c r="D26" s="257" t="s">
        <v>711</v>
      </c>
      <c r="E26" s="313"/>
    </row>
    <row r="27" spans="2:5" x14ac:dyDescent="0.3">
      <c r="B27" s="315"/>
      <c r="C27" s="303">
        <v>5</v>
      </c>
      <c r="D27" s="257" t="s">
        <v>710</v>
      </c>
      <c r="E27" s="313"/>
    </row>
    <row r="28" spans="2:5" ht="42.5" thickBot="1" x14ac:dyDescent="0.35">
      <c r="B28" s="315"/>
      <c r="C28" s="314">
        <v>6</v>
      </c>
      <c r="D28" s="283" t="s">
        <v>709</v>
      </c>
      <c r="E28" s="313"/>
    </row>
    <row r="29" spans="2:5" ht="14.5" thickBot="1" x14ac:dyDescent="0.35">
      <c r="B29" s="312"/>
      <c r="C29" s="311"/>
      <c r="D29" s="310"/>
      <c r="E29" s="309"/>
    </row>
    <row r="30" spans="2:5" x14ac:dyDescent="0.3">
      <c r="D30" s="308"/>
    </row>
    <row r="31" spans="2:5" x14ac:dyDescent="0.3">
      <c r="D31" s="308"/>
    </row>
    <row r="32" spans="2:5" x14ac:dyDescent="0.3">
      <c r="D32" s="308"/>
    </row>
    <row r="33" spans="4:4" x14ac:dyDescent="0.3">
      <c r="D33" s="308"/>
    </row>
    <row r="34" spans="4:4" x14ac:dyDescent="0.3">
      <c r="D34" s="308"/>
    </row>
  </sheetData>
  <mergeCells count="1">
    <mergeCell ref="C3:D3"/>
  </mergeCells>
  <pageMargins left="0.7" right="0.7" top="0.75" bottom="0.75" header="0.3" footer="0.3"/>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59999389629810485"/>
  </sheetPr>
  <dimension ref="A1:BB120"/>
  <sheetViews>
    <sheetView topLeftCell="A43" zoomScale="60" zoomScaleNormal="85" zoomScalePageLayoutView="80" workbookViewId="0">
      <selection activeCell="E58" sqref="E58:J59"/>
    </sheetView>
  </sheetViews>
  <sheetFormatPr defaultColWidth="8.6328125" defaultRowHeight="14.5" x14ac:dyDescent="0.35"/>
  <cols>
    <col min="1" max="2" width="2.36328125" customWidth="1"/>
    <col min="3" max="3" width="22.453125" style="5" customWidth="1"/>
    <col min="4" max="4" width="15.453125" customWidth="1"/>
    <col min="5" max="5" width="15" customWidth="1"/>
    <col min="6" max="6" width="13.6328125" customWidth="1"/>
    <col min="7" max="7" width="9.36328125" customWidth="1"/>
    <col min="8" max="8" width="18.6328125" customWidth="1"/>
    <col min="9" max="9" width="35.453125" customWidth="1"/>
    <col min="10" max="10" width="82.453125" customWidth="1"/>
    <col min="11" max="11" width="11.54296875" customWidth="1"/>
    <col min="12" max="12" width="2.6328125" customWidth="1"/>
    <col min="13" max="13" width="2" customWidth="1"/>
    <col min="14" max="14" width="17.36328125" customWidth="1"/>
  </cols>
  <sheetData>
    <row r="1" spans="1:54" ht="15" thickBot="1" x14ac:dyDescent="0.4">
      <c r="A1" s="1"/>
      <c r="B1" s="1"/>
      <c r="C1" s="10"/>
      <c r="D1" s="1"/>
      <c r="E1" s="1"/>
      <c r="F1" s="1"/>
      <c r="G1" s="1"/>
      <c r="H1" s="1"/>
      <c r="I1" s="1"/>
      <c r="L1" s="1"/>
    </row>
    <row r="2" spans="1:54" ht="15" thickBot="1" x14ac:dyDescent="0.4">
      <c r="A2" s="1"/>
      <c r="B2" s="24"/>
      <c r="C2" s="25"/>
      <c r="D2" s="26"/>
      <c r="E2" s="26"/>
      <c r="F2" s="26"/>
      <c r="G2" s="26"/>
      <c r="H2" s="26"/>
      <c r="I2" s="26"/>
      <c r="J2" s="71"/>
      <c r="K2" s="71"/>
      <c r="L2" s="27"/>
    </row>
    <row r="3" spans="1:54" ht="20.5" thickBot="1" x14ac:dyDescent="0.45">
      <c r="A3" s="1"/>
      <c r="B3" s="73"/>
      <c r="C3" s="597" t="s">
        <v>237</v>
      </c>
      <c r="D3" s="548"/>
      <c r="E3" s="548"/>
      <c r="F3" s="548"/>
      <c r="G3" s="548"/>
      <c r="H3" s="548"/>
      <c r="I3" s="548"/>
      <c r="J3" s="548"/>
      <c r="K3" s="549"/>
      <c r="L3" s="75"/>
    </row>
    <row r="4" spans="1:54" ht="15" customHeight="1" x14ac:dyDescent="0.35">
      <c r="A4" s="1"/>
      <c r="B4" s="28"/>
      <c r="C4" s="725" t="s">
        <v>794</v>
      </c>
      <c r="D4" s="725"/>
      <c r="E4" s="725"/>
      <c r="F4" s="725"/>
      <c r="G4" s="725"/>
      <c r="H4" s="725"/>
      <c r="I4" s="725"/>
      <c r="J4" s="725"/>
      <c r="K4" s="725"/>
      <c r="L4" s="29"/>
    </row>
    <row r="5" spans="1:54" ht="15" customHeight="1" x14ac:dyDescent="0.35">
      <c r="A5" s="1"/>
      <c r="B5" s="28"/>
      <c r="C5" s="760" t="s">
        <v>812</v>
      </c>
      <c r="D5" s="760"/>
      <c r="E5" s="760"/>
      <c r="F5" s="760"/>
      <c r="G5" s="760"/>
      <c r="H5" s="760"/>
      <c r="I5" s="760"/>
      <c r="J5" s="760"/>
      <c r="K5" s="760"/>
      <c r="L5" s="29"/>
    </row>
    <row r="6" spans="1:54" x14ac:dyDescent="0.35">
      <c r="A6" s="1"/>
      <c r="B6" s="28"/>
      <c r="C6" s="30"/>
      <c r="D6" s="31"/>
      <c r="E6" s="31"/>
      <c r="F6" s="31"/>
      <c r="G6" s="31"/>
      <c r="H6" s="31"/>
      <c r="I6" s="31"/>
      <c r="J6" s="74"/>
      <c r="K6" s="74"/>
      <c r="L6" s="29"/>
    </row>
    <row r="7" spans="1:54" ht="29" customHeight="1" thickBot="1" x14ac:dyDescent="0.4">
      <c r="A7" s="1"/>
      <c r="B7" s="28"/>
      <c r="C7" s="30"/>
      <c r="D7" s="726" t="s">
        <v>822</v>
      </c>
      <c r="E7" s="726"/>
      <c r="F7" s="726" t="s">
        <v>775</v>
      </c>
      <c r="G7" s="726"/>
      <c r="H7" s="727" t="s">
        <v>241</v>
      </c>
      <c r="I7" s="727"/>
      <c r="J7" s="89" t="s">
        <v>242</v>
      </c>
      <c r="K7" s="89" t="s">
        <v>223</v>
      </c>
      <c r="L7" s="29"/>
      <c r="N7" s="520" t="s">
        <v>319</v>
      </c>
    </row>
    <row r="8" spans="1:54" s="5" customFormat="1" ht="180.75" customHeight="1" thickBot="1" x14ac:dyDescent="0.4">
      <c r="A8" s="10"/>
      <c r="B8" s="33"/>
      <c r="C8" s="383" t="s">
        <v>774</v>
      </c>
      <c r="D8" s="719" t="s">
        <v>894</v>
      </c>
      <c r="E8" s="720"/>
      <c r="F8" s="719" t="s">
        <v>800</v>
      </c>
      <c r="G8" s="720"/>
      <c r="H8" s="728" t="s">
        <v>1074</v>
      </c>
      <c r="I8" s="729"/>
      <c r="J8" s="106" t="s">
        <v>1089</v>
      </c>
      <c r="K8" s="428" t="s">
        <v>965</v>
      </c>
      <c r="L8" s="34"/>
      <c r="N8" s="517" t="s">
        <v>1147</v>
      </c>
      <c r="O8"/>
      <c r="P8"/>
      <c r="Q8"/>
      <c r="R8"/>
      <c r="S8"/>
      <c r="T8"/>
      <c r="U8"/>
      <c r="V8"/>
      <c r="W8"/>
      <c r="X8"/>
      <c r="Y8"/>
      <c r="Z8"/>
      <c r="AA8"/>
      <c r="AB8"/>
      <c r="AC8"/>
      <c r="AD8"/>
      <c r="AE8"/>
      <c r="AF8"/>
      <c r="AG8"/>
      <c r="AH8"/>
      <c r="AI8"/>
      <c r="AJ8"/>
      <c r="AK8"/>
      <c r="AL8"/>
      <c r="AM8"/>
      <c r="AN8"/>
      <c r="AO8"/>
      <c r="AP8"/>
      <c r="AQ8"/>
      <c r="AR8"/>
      <c r="AS8"/>
      <c r="AT8"/>
      <c r="AU8"/>
      <c r="AV8"/>
      <c r="AW8"/>
      <c r="AX8"/>
      <c r="AY8"/>
      <c r="AZ8"/>
      <c r="BA8"/>
      <c r="BB8"/>
    </row>
    <row r="9" spans="1:54" s="5" customFormat="1" ht="150.75" customHeight="1" thickBot="1" x14ac:dyDescent="0.4">
      <c r="A9" s="10"/>
      <c r="B9" s="33"/>
      <c r="C9" s="383"/>
      <c r="D9" s="719" t="s">
        <v>895</v>
      </c>
      <c r="E9" s="720"/>
      <c r="F9" s="719" t="s">
        <v>800</v>
      </c>
      <c r="G9" s="720"/>
      <c r="H9" s="721" t="s">
        <v>1086</v>
      </c>
      <c r="I9" s="722"/>
      <c r="J9" s="495" t="s">
        <v>1090</v>
      </c>
      <c r="K9" s="428" t="s">
        <v>20</v>
      </c>
      <c r="L9" s="34"/>
      <c r="N9" s="517" t="s">
        <v>1148</v>
      </c>
      <c r="O9"/>
      <c r="P9"/>
      <c r="Q9"/>
      <c r="R9"/>
      <c r="S9"/>
      <c r="T9"/>
      <c r="U9"/>
      <c r="V9"/>
      <c r="W9"/>
      <c r="X9"/>
      <c r="Y9"/>
      <c r="Z9"/>
      <c r="AA9"/>
      <c r="AB9"/>
      <c r="AC9"/>
      <c r="AD9"/>
      <c r="AE9"/>
      <c r="AF9"/>
      <c r="AG9"/>
      <c r="AH9"/>
      <c r="AI9"/>
      <c r="AJ9"/>
      <c r="AK9"/>
      <c r="AL9"/>
      <c r="AM9"/>
      <c r="AN9"/>
      <c r="AO9"/>
      <c r="AP9"/>
      <c r="AQ9"/>
      <c r="AR9"/>
      <c r="AS9"/>
      <c r="AT9"/>
      <c r="AU9"/>
      <c r="AV9"/>
      <c r="AW9"/>
      <c r="AX9"/>
      <c r="AY9"/>
      <c r="AZ9"/>
      <c r="BA9"/>
      <c r="BB9"/>
    </row>
    <row r="10" spans="1:54" s="5" customFormat="1" ht="210.75" customHeight="1" thickBot="1" x14ac:dyDescent="0.4">
      <c r="A10" s="10"/>
      <c r="B10" s="33"/>
      <c r="C10" s="383"/>
      <c r="D10" s="719" t="s">
        <v>896</v>
      </c>
      <c r="E10" s="720"/>
      <c r="F10" s="719" t="s">
        <v>797</v>
      </c>
      <c r="G10" s="720"/>
      <c r="H10" s="721" t="s">
        <v>1091</v>
      </c>
      <c r="I10" s="722"/>
      <c r="J10" s="106" t="s">
        <v>1092</v>
      </c>
      <c r="K10" s="428" t="s">
        <v>965</v>
      </c>
      <c r="L10" s="34"/>
      <c r="N10" s="518" t="s">
        <v>1147</v>
      </c>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row>
    <row r="11" spans="1:54" s="5" customFormat="1" ht="247.5" customHeight="1" thickBot="1" x14ac:dyDescent="0.4">
      <c r="A11" s="10"/>
      <c r="B11" s="33"/>
      <c r="C11" s="383"/>
      <c r="D11" s="719" t="s">
        <v>897</v>
      </c>
      <c r="E11" s="720"/>
      <c r="F11" s="719" t="s">
        <v>797</v>
      </c>
      <c r="G11" s="720"/>
      <c r="H11" s="721" t="s">
        <v>1094</v>
      </c>
      <c r="I11" s="722"/>
      <c r="J11" s="474" t="s">
        <v>1096</v>
      </c>
      <c r="K11" s="428" t="s">
        <v>20</v>
      </c>
      <c r="L11" s="34"/>
      <c r="N11" s="519" t="s">
        <v>1147</v>
      </c>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row>
    <row r="12" spans="1:54" s="5" customFormat="1" ht="98.5" thickBot="1" x14ac:dyDescent="0.4">
      <c r="A12" s="10"/>
      <c r="B12" s="33"/>
      <c r="C12" s="383"/>
      <c r="D12" s="719" t="s">
        <v>898</v>
      </c>
      <c r="E12" s="720"/>
      <c r="F12" s="719" t="s">
        <v>798</v>
      </c>
      <c r="G12" s="720"/>
      <c r="H12" s="721" t="s">
        <v>1097</v>
      </c>
      <c r="I12" s="722"/>
      <c r="J12" s="475" t="s">
        <v>1099</v>
      </c>
      <c r="K12" s="428" t="s">
        <v>965</v>
      </c>
      <c r="L12" s="34"/>
      <c r="N12" s="517" t="s">
        <v>1147</v>
      </c>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row>
    <row r="13" spans="1:54" s="5" customFormat="1" ht="303.75" customHeight="1" thickBot="1" x14ac:dyDescent="0.4">
      <c r="A13" s="10"/>
      <c r="B13" s="33"/>
      <c r="C13" s="88"/>
      <c r="D13" s="719" t="s">
        <v>900</v>
      </c>
      <c r="E13" s="720"/>
      <c r="F13" s="719" t="s">
        <v>799</v>
      </c>
      <c r="G13" s="720"/>
      <c r="H13" s="721" t="s">
        <v>1100</v>
      </c>
      <c r="I13" s="722"/>
      <c r="J13" s="475" t="s">
        <v>1102</v>
      </c>
      <c r="K13" s="428" t="s">
        <v>965</v>
      </c>
      <c r="L13" s="34"/>
      <c r="N13" s="517" t="s">
        <v>1147</v>
      </c>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row>
    <row r="14" spans="1:54" s="5" customFormat="1" ht="168.5" thickBot="1" x14ac:dyDescent="0.4">
      <c r="A14" s="10"/>
      <c r="B14" s="33"/>
      <c r="C14" s="88"/>
      <c r="D14" s="719" t="s">
        <v>964</v>
      </c>
      <c r="E14" s="720"/>
      <c r="F14" s="719" t="s">
        <v>901</v>
      </c>
      <c r="G14" s="720"/>
      <c r="H14" s="721" t="s">
        <v>1103</v>
      </c>
      <c r="I14" s="722"/>
      <c r="J14" s="474" t="s">
        <v>1105</v>
      </c>
      <c r="K14" s="428" t="s">
        <v>965</v>
      </c>
      <c r="L14" s="34"/>
      <c r="N14" s="517" t="s">
        <v>1147</v>
      </c>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row>
    <row r="15" spans="1:54" s="5" customFormat="1" ht="18.75" customHeight="1" thickBot="1" x14ac:dyDescent="0.4">
      <c r="A15" s="10"/>
      <c r="B15" s="33"/>
      <c r="C15" s="86"/>
      <c r="D15" s="35"/>
      <c r="E15" s="35"/>
      <c r="F15" s="35"/>
      <c r="G15" s="35"/>
      <c r="H15" s="35"/>
      <c r="I15" s="35"/>
      <c r="J15" s="95" t="s">
        <v>238</v>
      </c>
      <c r="K15" s="429" t="s">
        <v>20</v>
      </c>
      <c r="L15" s="34"/>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row>
    <row r="16" spans="1:54" s="5" customFormat="1" ht="18.75" customHeight="1" x14ac:dyDescent="0.35">
      <c r="A16" s="10"/>
      <c r="B16" s="33"/>
      <c r="C16" s="86"/>
      <c r="D16" s="35"/>
      <c r="E16" s="35"/>
      <c r="F16" s="35"/>
      <c r="G16" s="35"/>
      <c r="H16" s="35"/>
      <c r="I16" s="35"/>
      <c r="J16" s="96"/>
      <c r="K16" s="30"/>
      <c r="L16" s="34"/>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row>
    <row r="17" spans="1:54" s="5" customFormat="1" ht="15" thickBot="1" x14ac:dyDescent="0.4">
      <c r="A17" s="10"/>
      <c r="B17" s="33"/>
      <c r="C17" s="86"/>
      <c r="D17" s="736" t="s">
        <v>261</v>
      </c>
      <c r="E17" s="736"/>
      <c r="F17" s="736"/>
      <c r="G17" s="736"/>
      <c r="H17" s="736"/>
      <c r="I17" s="736"/>
      <c r="J17" s="736"/>
      <c r="K17" s="736"/>
      <c r="L17" s="34"/>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row>
    <row r="18" spans="1:54" s="5" customFormat="1" ht="15" thickBot="1" x14ac:dyDescent="0.4">
      <c r="A18" s="10"/>
      <c r="B18" s="33"/>
      <c r="C18" s="86"/>
      <c r="D18" s="67" t="s">
        <v>57</v>
      </c>
      <c r="E18" s="730" t="s">
        <v>843</v>
      </c>
      <c r="F18" s="731"/>
      <c r="G18" s="731"/>
      <c r="H18" s="731"/>
      <c r="I18" s="731"/>
      <c r="J18" s="732"/>
      <c r="K18" s="35"/>
      <c r="L18" s="34"/>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row>
    <row r="19" spans="1:54" s="5" customFormat="1" ht="15" thickBot="1" x14ac:dyDescent="0.4">
      <c r="A19" s="10"/>
      <c r="B19" s="33"/>
      <c r="C19" s="86"/>
      <c r="D19" s="67" t="s">
        <v>59</v>
      </c>
      <c r="E19" s="733" t="s">
        <v>844</v>
      </c>
      <c r="F19" s="734"/>
      <c r="G19" s="734"/>
      <c r="H19" s="734"/>
      <c r="I19" s="734"/>
      <c r="J19" s="735"/>
      <c r="K19" s="35"/>
      <c r="L19" s="34"/>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row>
    <row r="20" spans="1:54" s="5" customFormat="1" ht="13.5" customHeight="1" x14ac:dyDescent="0.35">
      <c r="A20" s="10"/>
      <c r="B20" s="33"/>
      <c r="C20" s="86"/>
      <c r="D20" s="35"/>
      <c r="E20" s="35"/>
      <c r="F20" s="35"/>
      <c r="G20" s="35"/>
      <c r="H20" s="35"/>
      <c r="I20" s="35"/>
      <c r="J20" s="35"/>
      <c r="K20" s="35"/>
      <c r="L20" s="34"/>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row>
    <row r="21" spans="1:54" s="5" customFormat="1" ht="30.75" customHeight="1" thickBot="1" x14ac:dyDescent="0.4">
      <c r="A21" s="10"/>
      <c r="B21" s="33"/>
      <c r="C21" s="601" t="s">
        <v>767</v>
      </c>
      <c r="D21" s="601"/>
      <c r="E21" s="601"/>
      <c r="F21" s="601"/>
      <c r="G21" s="601"/>
      <c r="H21" s="601"/>
      <c r="I21" s="601"/>
      <c r="J21" s="601"/>
      <c r="K21" s="74"/>
      <c r="L21" s="34"/>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row>
    <row r="22" spans="1:54" s="5" customFormat="1" ht="64.5" customHeight="1" x14ac:dyDescent="0.35">
      <c r="A22" s="10"/>
      <c r="B22" s="33"/>
      <c r="C22" s="87"/>
      <c r="D22" s="763" t="s">
        <v>1107</v>
      </c>
      <c r="E22" s="764"/>
      <c r="F22" s="764"/>
      <c r="G22" s="764"/>
      <c r="H22" s="764"/>
      <c r="I22" s="764"/>
      <c r="J22" s="764"/>
      <c r="K22" s="765"/>
      <c r="L22" s="34"/>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row>
    <row r="23" spans="1:54" s="5" customFormat="1" ht="64.5" customHeight="1" x14ac:dyDescent="0.35">
      <c r="A23" s="10"/>
      <c r="B23" s="33"/>
      <c r="C23" s="87"/>
      <c r="D23" s="766"/>
      <c r="E23" s="767"/>
      <c r="F23" s="767"/>
      <c r="G23" s="767"/>
      <c r="H23" s="767"/>
      <c r="I23" s="767"/>
      <c r="J23" s="767"/>
      <c r="K23" s="768"/>
      <c r="L23" s="34"/>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row>
    <row r="24" spans="1:54" s="5" customFormat="1" ht="64.5" customHeight="1" x14ac:dyDescent="0.35">
      <c r="A24" s="10"/>
      <c r="B24" s="33"/>
      <c r="C24" s="87"/>
      <c r="D24" s="766"/>
      <c r="E24" s="767"/>
      <c r="F24" s="767"/>
      <c r="G24" s="767"/>
      <c r="H24" s="767"/>
      <c r="I24" s="767"/>
      <c r="J24" s="767"/>
      <c r="K24" s="768"/>
      <c r="L24" s="3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row>
    <row r="25" spans="1:54" s="5" customFormat="1" ht="64.5" customHeight="1" thickBot="1" x14ac:dyDescent="0.4">
      <c r="A25" s="10"/>
      <c r="B25" s="33"/>
      <c r="C25" s="87"/>
      <c r="D25" s="769"/>
      <c r="E25" s="770"/>
      <c r="F25" s="770"/>
      <c r="G25" s="770"/>
      <c r="H25" s="770"/>
      <c r="I25" s="770"/>
      <c r="J25" s="770"/>
      <c r="K25" s="771"/>
      <c r="L25" s="34"/>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row>
    <row r="26" spans="1:54" s="5" customFormat="1" ht="45.75" customHeight="1" x14ac:dyDescent="0.35">
      <c r="A26" s="10"/>
      <c r="B26" s="33"/>
      <c r="C26" s="87"/>
      <c r="D26" s="87"/>
      <c r="E26" s="87"/>
      <c r="F26" s="87"/>
      <c r="G26" s="87"/>
      <c r="H26" s="87"/>
      <c r="I26" s="87"/>
      <c r="J26" s="74"/>
      <c r="K26" s="74"/>
      <c r="L26" s="34"/>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row>
    <row r="27" spans="1:54" ht="34.5" customHeight="1" thickBot="1" x14ac:dyDescent="0.4">
      <c r="A27" s="1"/>
      <c r="B27" s="33"/>
      <c r="C27" s="36"/>
      <c r="D27" s="726" t="s">
        <v>822</v>
      </c>
      <c r="E27" s="726"/>
      <c r="F27" s="726" t="s">
        <v>775</v>
      </c>
      <c r="G27" s="726"/>
      <c r="H27" s="727" t="s">
        <v>241</v>
      </c>
      <c r="I27" s="727"/>
      <c r="J27" s="89" t="s">
        <v>242</v>
      </c>
      <c r="K27" s="89" t="s">
        <v>223</v>
      </c>
      <c r="L27" s="34"/>
    </row>
    <row r="28" spans="1:54" ht="214.5" customHeight="1" thickBot="1" x14ac:dyDescent="0.4">
      <c r="A28" s="1"/>
      <c r="B28" s="33"/>
      <c r="C28" s="383" t="s">
        <v>773</v>
      </c>
      <c r="D28" s="723" t="s">
        <v>894</v>
      </c>
      <c r="E28" s="724"/>
      <c r="F28" s="723" t="s">
        <v>800</v>
      </c>
      <c r="G28" s="724"/>
      <c r="H28" s="728" t="s">
        <v>1074</v>
      </c>
      <c r="I28" s="729"/>
      <c r="J28" s="452" t="s">
        <v>1075</v>
      </c>
      <c r="K28" s="428" t="s">
        <v>965</v>
      </c>
      <c r="L28" s="34"/>
      <c r="N28" s="181"/>
    </row>
    <row r="29" spans="1:54" ht="112.5" thickBot="1" x14ac:dyDescent="0.4">
      <c r="A29" s="1"/>
      <c r="B29" s="33"/>
      <c r="C29" s="88"/>
      <c r="D29" s="723" t="s">
        <v>895</v>
      </c>
      <c r="E29" s="724"/>
      <c r="F29" s="723" t="s">
        <v>800</v>
      </c>
      <c r="G29" s="724"/>
      <c r="H29" s="721" t="s">
        <v>1086</v>
      </c>
      <c r="I29" s="722"/>
      <c r="J29" s="438" t="s">
        <v>1087</v>
      </c>
      <c r="K29" s="428" t="s">
        <v>20</v>
      </c>
      <c r="L29" s="34"/>
    </row>
    <row r="30" spans="1:54" ht="364.5" thickBot="1" x14ac:dyDescent="0.4">
      <c r="A30" s="1"/>
      <c r="B30" s="33"/>
      <c r="C30" s="88"/>
      <c r="D30" s="723" t="s">
        <v>896</v>
      </c>
      <c r="E30" s="724"/>
      <c r="F30" s="723" t="s">
        <v>797</v>
      </c>
      <c r="G30" s="724"/>
      <c r="H30" s="721" t="s">
        <v>1091</v>
      </c>
      <c r="I30" s="722"/>
      <c r="J30" s="438" t="s">
        <v>1093</v>
      </c>
      <c r="K30" s="428" t="s">
        <v>1016</v>
      </c>
      <c r="L30" s="34"/>
      <c r="N30" s="181"/>
    </row>
    <row r="31" spans="1:54" ht="294.5" thickBot="1" x14ac:dyDescent="0.4">
      <c r="A31" s="1"/>
      <c r="B31" s="33"/>
      <c r="C31" s="88"/>
      <c r="D31" s="723" t="s">
        <v>897</v>
      </c>
      <c r="E31" s="724"/>
      <c r="F31" s="723" t="s">
        <v>797</v>
      </c>
      <c r="G31" s="724"/>
      <c r="H31" s="721" t="s">
        <v>1094</v>
      </c>
      <c r="I31" s="722"/>
      <c r="J31" s="483" t="s">
        <v>1095</v>
      </c>
      <c r="K31" s="428" t="s">
        <v>20</v>
      </c>
      <c r="L31" s="34"/>
    </row>
    <row r="32" spans="1:54" ht="42.5" thickBot="1" x14ac:dyDescent="0.4">
      <c r="A32" s="1"/>
      <c r="B32" s="33"/>
      <c r="C32" s="88"/>
      <c r="D32" s="723" t="s">
        <v>898</v>
      </c>
      <c r="E32" s="724"/>
      <c r="F32" s="723" t="s">
        <v>798</v>
      </c>
      <c r="G32" s="724"/>
      <c r="H32" s="721" t="s">
        <v>1097</v>
      </c>
      <c r="I32" s="722"/>
      <c r="J32" s="452" t="s">
        <v>1098</v>
      </c>
      <c r="K32" s="428" t="s">
        <v>20</v>
      </c>
      <c r="L32" s="34"/>
    </row>
    <row r="33" spans="1:14" ht="364.5" thickBot="1" x14ac:dyDescent="0.4">
      <c r="A33" s="1"/>
      <c r="B33" s="33"/>
      <c r="C33" s="88"/>
      <c r="D33" s="723" t="s">
        <v>900</v>
      </c>
      <c r="E33" s="724"/>
      <c r="F33" s="723" t="s">
        <v>799</v>
      </c>
      <c r="G33" s="724"/>
      <c r="H33" s="721" t="s">
        <v>1100</v>
      </c>
      <c r="I33" s="722"/>
      <c r="J33" s="452" t="s">
        <v>1101</v>
      </c>
      <c r="K33" s="428" t="s">
        <v>965</v>
      </c>
      <c r="L33" s="34"/>
      <c r="N33" s="181"/>
    </row>
    <row r="34" spans="1:14" ht="182.5" thickBot="1" x14ac:dyDescent="0.4">
      <c r="A34" s="1"/>
      <c r="B34" s="33"/>
      <c r="C34" s="88"/>
      <c r="D34" s="723" t="s">
        <v>964</v>
      </c>
      <c r="E34" s="724"/>
      <c r="F34" s="723" t="s">
        <v>901</v>
      </c>
      <c r="G34" s="724"/>
      <c r="H34" s="721" t="s">
        <v>1103</v>
      </c>
      <c r="I34" s="722"/>
      <c r="J34" s="452" t="s">
        <v>1104</v>
      </c>
      <c r="K34" s="428" t="s">
        <v>20</v>
      </c>
      <c r="L34" s="34"/>
    </row>
    <row r="35" spans="1:14" ht="18.75" customHeight="1" thickBot="1" x14ac:dyDescent="0.4">
      <c r="A35" s="1"/>
      <c r="B35" s="33"/>
      <c r="C35" s="30"/>
      <c r="D35" s="30"/>
      <c r="E35" s="30"/>
      <c r="F35" s="30"/>
      <c r="G35" s="30"/>
      <c r="H35" s="30"/>
      <c r="I35" s="30"/>
      <c r="J35" s="95" t="s">
        <v>238</v>
      </c>
      <c r="K35" s="429" t="s">
        <v>20</v>
      </c>
      <c r="L35" s="34"/>
    </row>
    <row r="36" spans="1:14" ht="15" thickBot="1" x14ac:dyDescent="0.4">
      <c r="A36" s="1"/>
      <c r="B36" s="33"/>
      <c r="C36" s="30"/>
      <c r="D36" s="134" t="s">
        <v>261</v>
      </c>
      <c r="E36" s="74"/>
      <c r="F36" s="74"/>
      <c r="G36" s="74"/>
      <c r="H36" s="30"/>
      <c r="I36" s="30"/>
      <c r="J36" s="96"/>
      <c r="K36" s="30"/>
      <c r="L36" s="34"/>
    </row>
    <row r="37" spans="1:14" ht="15" thickBot="1" x14ac:dyDescent="0.4">
      <c r="A37" s="1"/>
      <c r="B37" s="33"/>
      <c r="C37" s="30"/>
      <c r="D37" s="67" t="s">
        <v>57</v>
      </c>
      <c r="E37" s="762" t="s">
        <v>838</v>
      </c>
      <c r="F37" s="734"/>
      <c r="G37" s="734"/>
      <c r="H37" s="734"/>
      <c r="I37" s="734"/>
      <c r="J37" s="735"/>
      <c r="K37" s="30"/>
      <c r="L37" s="34"/>
    </row>
    <row r="38" spans="1:14" ht="15" thickBot="1" x14ac:dyDescent="0.4">
      <c r="A38" s="1"/>
      <c r="B38" s="33"/>
      <c r="C38" s="30"/>
      <c r="D38" s="67" t="s">
        <v>59</v>
      </c>
      <c r="E38" s="733" t="s">
        <v>839</v>
      </c>
      <c r="F38" s="734"/>
      <c r="G38" s="734"/>
      <c r="H38" s="734"/>
      <c r="I38" s="734"/>
      <c r="J38" s="735"/>
      <c r="K38" s="30"/>
      <c r="L38" s="34"/>
    </row>
    <row r="39" spans="1:14" x14ac:dyDescent="0.35">
      <c r="A39" s="1"/>
      <c r="B39" s="33"/>
      <c r="C39" s="30"/>
      <c r="D39" s="30"/>
      <c r="E39" s="30"/>
      <c r="F39" s="30"/>
      <c r="G39" s="30"/>
      <c r="H39" s="30"/>
      <c r="I39" s="30"/>
      <c r="J39" s="96"/>
      <c r="K39" s="30"/>
      <c r="L39" s="34"/>
    </row>
    <row r="40" spans="1:14" ht="32.75" customHeight="1" thickBot="1" x14ac:dyDescent="0.4">
      <c r="A40" s="1"/>
      <c r="B40" s="33"/>
      <c r="C40" s="601" t="s">
        <v>767</v>
      </c>
      <c r="D40" s="601"/>
      <c r="E40" s="601"/>
      <c r="F40" s="601"/>
      <c r="G40" s="601"/>
      <c r="H40" s="601"/>
      <c r="I40" s="601"/>
      <c r="J40" s="601"/>
      <c r="K40" s="74"/>
      <c r="L40" s="34"/>
    </row>
    <row r="41" spans="1:14" ht="42" customHeight="1" x14ac:dyDescent="0.35">
      <c r="A41" s="1"/>
      <c r="B41" s="33"/>
      <c r="C41" s="87"/>
      <c r="D41" s="737" t="s">
        <v>1106</v>
      </c>
      <c r="E41" s="738"/>
      <c r="F41" s="738"/>
      <c r="G41" s="738"/>
      <c r="H41" s="738"/>
      <c r="I41" s="738"/>
      <c r="J41" s="738"/>
      <c r="K41" s="739"/>
      <c r="L41" s="34"/>
    </row>
    <row r="42" spans="1:14" ht="42" customHeight="1" x14ac:dyDescent="0.35">
      <c r="A42" s="1"/>
      <c r="B42" s="33"/>
      <c r="C42" s="87"/>
      <c r="D42" s="740"/>
      <c r="E42" s="741"/>
      <c r="F42" s="741"/>
      <c r="G42" s="741"/>
      <c r="H42" s="741"/>
      <c r="I42" s="741"/>
      <c r="J42" s="741"/>
      <c r="K42" s="742"/>
      <c r="L42" s="34"/>
    </row>
    <row r="43" spans="1:14" ht="42" customHeight="1" x14ac:dyDescent="0.35">
      <c r="A43" s="1"/>
      <c r="B43" s="33"/>
      <c r="C43" s="87"/>
      <c r="D43" s="740"/>
      <c r="E43" s="741"/>
      <c r="F43" s="741"/>
      <c r="G43" s="741"/>
      <c r="H43" s="741"/>
      <c r="I43" s="741"/>
      <c r="J43" s="741"/>
      <c r="K43" s="742"/>
      <c r="L43" s="34"/>
    </row>
    <row r="44" spans="1:14" ht="42" customHeight="1" x14ac:dyDescent="0.35">
      <c r="A44" s="1"/>
      <c r="B44" s="33"/>
      <c r="C44" s="87"/>
      <c r="D44" s="740"/>
      <c r="E44" s="741"/>
      <c r="F44" s="741"/>
      <c r="G44" s="741"/>
      <c r="H44" s="741"/>
      <c r="I44" s="741"/>
      <c r="J44" s="741"/>
      <c r="K44" s="742"/>
      <c r="L44" s="34"/>
    </row>
    <row r="45" spans="1:14" ht="42" customHeight="1" x14ac:dyDescent="0.35">
      <c r="A45" s="1"/>
      <c r="B45" s="33"/>
      <c r="C45" s="87"/>
      <c r="D45" s="740"/>
      <c r="E45" s="741"/>
      <c r="F45" s="741"/>
      <c r="G45" s="741"/>
      <c r="H45" s="741"/>
      <c r="I45" s="741"/>
      <c r="J45" s="741"/>
      <c r="K45" s="742"/>
      <c r="L45" s="34"/>
    </row>
    <row r="46" spans="1:14" ht="42" customHeight="1" x14ac:dyDescent="0.35">
      <c r="A46" s="1"/>
      <c r="B46" s="33"/>
      <c r="C46" s="87"/>
      <c r="D46" s="740"/>
      <c r="E46" s="741"/>
      <c r="F46" s="741"/>
      <c r="G46" s="741"/>
      <c r="H46" s="741"/>
      <c r="I46" s="741"/>
      <c r="J46" s="741"/>
      <c r="K46" s="742"/>
      <c r="L46" s="34"/>
      <c r="N46" s="181"/>
    </row>
    <row r="47" spans="1:14" ht="42" customHeight="1" x14ac:dyDescent="0.35">
      <c r="A47" s="1"/>
      <c r="B47" s="33"/>
      <c r="C47" s="87"/>
      <c r="D47" s="740"/>
      <c r="E47" s="741"/>
      <c r="F47" s="741"/>
      <c r="G47" s="741"/>
      <c r="H47" s="741"/>
      <c r="I47" s="741"/>
      <c r="J47" s="741"/>
      <c r="K47" s="742"/>
      <c r="L47" s="34"/>
    </row>
    <row r="48" spans="1:14" ht="42" customHeight="1" thickBot="1" x14ac:dyDescent="0.4">
      <c r="A48" s="1"/>
      <c r="B48" s="33"/>
      <c r="C48" s="87"/>
      <c r="D48" s="743"/>
      <c r="E48" s="744"/>
      <c r="F48" s="744"/>
      <c r="G48" s="744"/>
      <c r="H48" s="744"/>
      <c r="I48" s="744"/>
      <c r="J48" s="744"/>
      <c r="K48" s="745"/>
      <c r="L48" s="34"/>
    </row>
    <row r="49" spans="1:54" ht="24.75" customHeight="1" x14ac:dyDescent="0.35">
      <c r="A49" s="1"/>
      <c r="B49" s="33"/>
      <c r="C49" s="30"/>
      <c r="D49" s="30"/>
      <c r="E49" s="30"/>
      <c r="F49" s="30"/>
      <c r="G49" s="30"/>
      <c r="H49" s="30"/>
      <c r="I49" s="30"/>
      <c r="J49" s="96"/>
      <c r="K49" s="30"/>
      <c r="L49" s="34"/>
    </row>
    <row r="50" spans="1:54" ht="12" customHeight="1" x14ac:dyDescent="0.35">
      <c r="A50" s="1"/>
      <c r="B50" s="33"/>
      <c r="C50" s="30"/>
      <c r="D50" s="30"/>
      <c r="E50" s="30"/>
      <c r="F50" s="30"/>
      <c r="G50" s="30"/>
      <c r="H50" s="30"/>
      <c r="I50" s="30"/>
      <c r="J50" s="96"/>
      <c r="K50" s="30"/>
      <c r="L50" s="34"/>
    </row>
    <row r="51" spans="1:54" ht="29.25" customHeight="1" thickBot="1" x14ac:dyDescent="0.4">
      <c r="A51" s="1"/>
      <c r="B51" s="33"/>
      <c r="C51" s="36"/>
      <c r="D51" s="726" t="s">
        <v>822</v>
      </c>
      <c r="E51" s="726"/>
      <c r="F51" s="726" t="s">
        <v>775</v>
      </c>
      <c r="G51" s="726"/>
      <c r="H51" s="727" t="s">
        <v>241</v>
      </c>
      <c r="I51" s="727"/>
      <c r="J51" s="89" t="s">
        <v>242</v>
      </c>
      <c r="K51" s="89" t="s">
        <v>223</v>
      </c>
      <c r="L51" s="34"/>
    </row>
    <row r="52" spans="1:54" ht="39.75" customHeight="1" thickBot="1" x14ac:dyDescent="0.4">
      <c r="A52" s="1"/>
      <c r="B52" s="33"/>
      <c r="C52" s="761" t="s">
        <v>772</v>
      </c>
      <c r="D52" s="723"/>
      <c r="E52" s="724"/>
      <c r="F52" s="723"/>
      <c r="G52" s="724"/>
      <c r="H52" s="723"/>
      <c r="I52" s="724"/>
      <c r="J52" s="93"/>
      <c r="K52" s="93"/>
      <c r="L52" s="34"/>
    </row>
    <row r="53" spans="1:54" ht="40.25" customHeight="1" thickBot="1" x14ac:dyDescent="0.4">
      <c r="A53" s="1"/>
      <c r="B53" s="33"/>
      <c r="C53" s="761"/>
      <c r="D53" s="723"/>
      <c r="E53" s="724"/>
      <c r="F53" s="723"/>
      <c r="G53" s="724"/>
      <c r="H53" s="723"/>
      <c r="I53" s="724"/>
      <c r="J53" s="93"/>
      <c r="K53" s="93"/>
      <c r="L53" s="34"/>
    </row>
    <row r="54" spans="1:54" ht="40.25" customHeight="1" thickBot="1" x14ac:dyDescent="0.4">
      <c r="A54" s="1"/>
      <c r="B54" s="33"/>
      <c r="C54" s="761"/>
      <c r="D54" s="408"/>
      <c r="E54" s="409"/>
      <c r="F54" s="408"/>
      <c r="G54" s="409"/>
      <c r="H54" s="408"/>
      <c r="I54" s="409"/>
      <c r="J54" s="93"/>
      <c r="K54" s="93"/>
      <c r="L54" s="34"/>
    </row>
    <row r="55" spans="1:54" ht="48" customHeight="1" thickBot="1" x14ac:dyDescent="0.4">
      <c r="A55" s="1"/>
      <c r="B55" s="33"/>
      <c r="C55" s="761"/>
      <c r="D55" s="723"/>
      <c r="E55" s="724"/>
      <c r="F55" s="723"/>
      <c r="G55" s="724"/>
      <c r="H55" s="723"/>
      <c r="I55" s="724"/>
      <c r="J55" s="93"/>
      <c r="K55" s="93"/>
      <c r="L55" s="34"/>
    </row>
    <row r="56" spans="1:54" ht="42.75" customHeight="1" thickBot="1" x14ac:dyDescent="0.4">
      <c r="A56" s="1"/>
      <c r="B56" s="33"/>
      <c r="C56" s="761"/>
      <c r="D56" s="30"/>
      <c r="E56" s="30"/>
      <c r="F56" s="30"/>
      <c r="G56" s="30"/>
      <c r="H56" s="30"/>
      <c r="I56" s="30"/>
      <c r="J56" s="95" t="s">
        <v>238</v>
      </c>
      <c r="K56" s="97"/>
      <c r="L56" s="34"/>
    </row>
    <row r="57" spans="1:54" ht="15" thickBot="1" x14ac:dyDescent="0.4">
      <c r="A57" s="1"/>
      <c r="B57" s="33"/>
      <c r="C57" s="30"/>
      <c r="D57" s="134" t="s">
        <v>261</v>
      </c>
      <c r="E57" s="74"/>
      <c r="F57" s="74"/>
      <c r="G57" s="74"/>
      <c r="H57" s="30"/>
      <c r="I57" s="30"/>
      <c r="J57" s="96"/>
      <c r="K57" s="30"/>
      <c r="L57" s="34"/>
    </row>
    <row r="58" spans="1:54" ht="15" thickBot="1" x14ac:dyDescent="0.4">
      <c r="A58" s="1"/>
      <c r="B58" s="33"/>
      <c r="C58" s="30"/>
      <c r="D58" s="67" t="s">
        <v>57</v>
      </c>
      <c r="E58" s="758"/>
      <c r="F58" s="756"/>
      <c r="G58" s="756"/>
      <c r="H58" s="756"/>
      <c r="I58" s="756"/>
      <c r="J58" s="757"/>
      <c r="K58" s="30"/>
      <c r="L58" s="34"/>
    </row>
    <row r="59" spans="1:54" ht="15" thickBot="1" x14ac:dyDescent="0.4">
      <c r="A59" s="1"/>
      <c r="B59" s="33"/>
      <c r="C59" s="30"/>
      <c r="D59" s="67" t="s">
        <v>59</v>
      </c>
      <c r="E59" s="755"/>
      <c r="F59" s="756"/>
      <c r="G59" s="756"/>
      <c r="H59" s="756"/>
      <c r="I59" s="756"/>
      <c r="J59" s="757"/>
      <c r="K59" s="30"/>
      <c r="L59" s="34"/>
    </row>
    <row r="60" spans="1:54" ht="15" thickBot="1" x14ac:dyDescent="0.4">
      <c r="A60" s="1"/>
      <c r="B60" s="33"/>
      <c r="C60" s="30"/>
      <c r="D60" s="67"/>
      <c r="E60" s="30"/>
      <c r="F60" s="30"/>
      <c r="G60" s="30"/>
      <c r="H60" s="30"/>
      <c r="I60" s="30"/>
      <c r="J60" s="30"/>
      <c r="K60" s="30"/>
      <c r="L60" s="34"/>
    </row>
    <row r="61" spans="1:54" ht="191" customHeight="1" thickBot="1" x14ac:dyDescent="0.4">
      <c r="A61" s="1"/>
      <c r="B61" s="33"/>
      <c r="C61" s="759" t="s">
        <v>243</v>
      </c>
      <c r="D61" s="759"/>
      <c r="E61" s="759"/>
      <c r="F61" s="367"/>
      <c r="G61" s="368"/>
      <c r="H61" s="365"/>
      <c r="I61" s="365"/>
      <c r="J61" s="365"/>
      <c r="K61" s="366"/>
      <c r="L61" s="34"/>
    </row>
    <row r="62" spans="1:54" s="5" customFormat="1" ht="18.75" customHeight="1" x14ac:dyDescent="0.35">
      <c r="A62" s="10"/>
      <c r="B62" s="33"/>
      <c r="C62" s="37"/>
      <c r="D62" s="37"/>
      <c r="E62" s="37"/>
      <c r="F62" s="37"/>
      <c r="G62" s="37"/>
      <c r="H62" s="37"/>
      <c r="I62" s="37"/>
      <c r="J62" s="74"/>
      <c r="K62" s="74"/>
      <c r="L62" s="34"/>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row>
    <row r="63" spans="1:54" s="5" customFormat="1" ht="15.75" customHeight="1" thickBot="1" x14ac:dyDescent="0.4">
      <c r="A63" s="10"/>
      <c r="B63" s="33"/>
      <c r="C63" s="30"/>
      <c r="D63" s="370" t="s">
        <v>795</v>
      </c>
      <c r="E63" s="31"/>
      <c r="F63" s="31"/>
      <c r="G63" s="31"/>
      <c r="H63" s="31"/>
      <c r="I63" s="66" t="s">
        <v>216</v>
      </c>
      <c r="J63" s="74"/>
      <c r="K63" s="74"/>
      <c r="L63" s="34"/>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row>
    <row r="64" spans="1:54" s="5" customFormat="1" ht="78" customHeight="1" x14ac:dyDescent="0.35">
      <c r="A64" s="10"/>
      <c r="B64" s="33"/>
      <c r="C64" s="384" t="s">
        <v>797</v>
      </c>
      <c r="D64" s="749" t="s">
        <v>796</v>
      </c>
      <c r="E64" s="750"/>
      <c r="F64" s="751"/>
      <c r="G64" s="31"/>
      <c r="H64" s="16" t="s">
        <v>217</v>
      </c>
      <c r="I64" s="749" t="s">
        <v>271</v>
      </c>
      <c r="J64" s="750"/>
      <c r="K64" s="751"/>
      <c r="L64" s="3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row>
    <row r="65" spans="1:54" s="5" customFormat="1" ht="54.75" customHeight="1" x14ac:dyDescent="0.35">
      <c r="A65" s="10"/>
      <c r="B65" s="33"/>
      <c r="C65" s="385" t="s">
        <v>798</v>
      </c>
      <c r="D65" s="752" t="s">
        <v>803</v>
      </c>
      <c r="E65" s="753"/>
      <c r="F65" s="754"/>
      <c r="G65" s="31"/>
      <c r="H65" s="17" t="s">
        <v>218</v>
      </c>
      <c r="I65" s="752" t="s">
        <v>272</v>
      </c>
      <c r="J65" s="753"/>
      <c r="K65" s="754"/>
      <c r="L65" s="34"/>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row>
    <row r="66" spans="1:54" s="5" customFormat="1" ht="58.5" customHeight="1" x14ac:dyDescent="0.35">
      <c r="A66" s="10"/>
      <c r="B66" s="33"/>
      <c r="C66" s="385" t="s">
        <v>799</v>
      </c>
      <c r="D66" s="752" t="s">
        <v>804</v>
      </c>
      <c r="E66" s="753"/>
      <c r="F66" s="754"/>
      <c r="G66" s="31"/>
      <c r="H66" s="17" t="s">
        <v>219</v>
      </c>
      <c r="I66" s="752" t="s">
        <v>273</v>
      </c>
      <c r="J66" s="753"/>
      <c r="K66" s="754"/>
      <c r="L66" s="34"/>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row>
    <row r="67" spans="1:54" ht="60" customHeight="1" x14ac:dyDescent="0.35">
      <c r="A67" s="1"/>
      <c r="B67" s="33"/>
      <c r="C67" s="385" t="s">
        <v>800</v>
      </c>
      <c r="D67" s="752" t="s">
        <v>805</v>
      </c>
      <c r="E67" s="753"/>
      <c r="F67" s="754"/>
      <c r="G67" s="31"/>
      <c r="H67" s="17" t="s">
        <v>220</v>
      </c>
      <c r="I67" s="752" t="s">
        <v>274</v>
      </c>
      <c r="J67" s="753"/>
      <c r="K67" s="754"/>
      <c r="L67" s="34"/>
    </row>
    <row r="68" spans="1:54" ht="54" customHeight="1" x14ac:dyDescent="0.35">
      <c r="A68" s="1"/>
      <c r="B68" s="28"/>
      <c r="C68" s="385" t="s">
        <v>801</v>
      </c>
      <c r="D68" s="752" t="s">
        <v>806</v>
      </c>
      <c r="E68" s="753"/>
      <c r="F68" s="754"/>
      <c r="G68" s="31"/>
      <c r="H68" s="17" t="s">
        <v>221</v>
      </c>
      <c r="I68" s="752" t="s">
        <v>275</v>
      </c>
      <c r="J68" s="753"/>
      <c r="K68" s="754"/>
      <c r="L68" s="29"/>
    </row>
    <row r="69" spans="1:54" ht="61.5" customHeight="1" thickBot="1" x14ac:dyDescent="0.4">
      <c r="A69" s="1"/>
      <c r="B69" s="28"/>
      <c r="C69" s="385" t="s">
        <v>802</v>
      </c>
      <c r="D69" s="752" t="s">
        <v>807</v>
      </c>
      <c r="E69" s="753"/>
      <c r="F69" s="754"/>
      <c r="G69" s="31"/>
      <c r="H69" s="18" t="s">
        <v>222</v>
      </c>
      <c r="I69" s="746" t="s">
        <v>276</v>
      </c>
      <c r="J69" s="747"/>
      <c r="K69" s="748"/>
      <c r="L69" s="29"/>
    </row>
    <row r="70" spans="1:54" ht="61.5" customHeight="1" x14ac:dyDescent="0.35">
      <c r="A70" s="1"/>
      <c r="B70" s="28"/>
      <c r="C70" s="386" t="s">
        <v>808</v>
      </c>
      <c r="D70" s="752" t="s">
        <v>810</v>
      </c>
      <c r="E70" s="753"/>
      <c r="F70" s="754"/>
      <c r="G70" s="28"/>
      <c r="H70" s="135"/>
      <c r="I70" s="371"/>
      <c r="J70" s="371"/>
      <c r="K70" s="371"/>
      <c r="L70" s="29"/>
    </row>
    <row r="71" spans="1:54" ht="61.5" customHeight="1" thickBot="1" x14ac:dyDescent="0.4">
      <c r="A71" s="1"/>
      <c r="B71" s="356"/>
      <c r="C71" s="387" t="s">
        <v>809</v>
      </c>
      <c r="D71" s="746" t="s">
        <v>811</v>
      </c>
      <c r="E71" s="747"/>
      <c r="F71" s="748"/>
      <c r="G71" s="28"/>
      <c r="H71" s="135"/>
      <c r="I71" s="371"/>
      <c r="J71" s="371"/>
      <c r="K71" s="371"/>
      <c r="L71" s="29"/>
    </row>
    <row r="72" spans="1:54" ht="15" thickBot="1" x14ac:dyDescent="0.4">
      <c r="A72" s="1"/>
      <c r="B72" s="38"/>
      <c r="C72" s="39"/>
      <c r="D72" s="40"/>
      <c r="E72" s="40"/>
      <c r="F72" s="40"/>
      <c r="G72" s="40"/>
      <c r="H72" s="40"/>
      <c r="I72" s="40"/>
      <c r="J72" s="92"/>
      <c r="K72" s="92"/>
      <c r="L72" s="41"/>
    </row>
    <row r="73" spans="1:54" ht="50" customHeight="1" x14ac:dyDescent="0.35">
      <c r="A73" s="1"/>
      <c r="C73"/>
    </row>
    <row r="74" spans="1:54" ht="50" customHeight="1" x14ac:dyDescent="0.35">
      <c r="A74" s="1"/>
      <c r="C74"/>
    </row>
    <row r="75" spans="1:54" ht="49.5" customHeight="1" x14ac:dyDescent="0.35">
      <c r="A75" s="1"/>
      <c r="C75"/>
    </row>
    <row r="76" spans="1:54" ht="50" customHeight="1" x14ac:dyDescent="0.35">
      <c r="A76" s="1"/>
      <c r="C76"/>
    </row>
    <row r="77" spans="1:54" ht="50" customHeight="1" x14ac:dyDescent="0.35">
      <c r="A77" s="1"/>
      <c r="C77"/>
    </row>
    <row r="78" spans="1:54" ht="50" customHeight="1" x14ac:dyDescent="0.35">
      <c r="A78" s="1"/>
      <c r="C78"/>
    </row>
    <row r="79" spans="1:54" x14ac:dyDescent="0.35">
      <c r="A79" s="1"/>
      <c r="C79"/>
    </row>
    <row r="80" spans="1:54" x14ac:dyDescent="0.35">
      <c r="A80" s="1"/>
      <c r="C80"/>
    </row>
    <row r="81" spans="1:3" x14ac:dyDescent="0.35">
      <c r="A81" s="1"/>
      <c r="C81"/>
    </row>
    <row r="82" spans="1:3" x14ac:dyDescent="0.35">
      <c r="C82"/>
    </row>
    <row r="83" spans="1:3" x14ac:dyDescent="0.35">
      <c r="C83"/>
    </row>
    <row r="84" spans="1:3" x14ac:dyDescent="0.35">
      <c r="C84"/>
    </row>
    <row r="85" spans="1:3" x14ac:dyDescent="0.35">
      <c r="C85"/>
    </row>
    <row r="86" spans="1:3" x14ac:dyDescent="0.35">
      <c r="C86"/>
    </row>
    <row r="87" spans="1:3" x14ac:dyDescent="0.35">
      <c r="C87"/>
    </row>
    <row r="88" spans="1:3" x14ac:dyDescent="0.35">
      <c r="C88"/>
    </row>
    <row r="89" spans="1:3" x14ac:dyDescent="0.35">
      <c r="C89"/>
    </row>
    <row r="90" spans="1:3" x14ac:dyDescent="0.35">
      <c r="C90"/>
    </row>
    <row r="91" spans="1:3" x14ac:dyDescent="0.35">
      <c r="C91"/>
    </row>
    <row r="92" spans="1:3" x14ac:dyDescent="0.35">
      <c r="C92"/>
    </row>
    <row r="93" spans="1:3" x14ac:dyDescent="0.35">
      <c r="C93"/>
    </row>
    <row r="94" spans="1:3" x14ac:dyDescent="0.35">
      <c r="C94"/>
    </row>
    <row r="95" spans="1:3" x14ac:dyDescent="0.35">
      <c r="C95"/>
    </row>
    <row r="96" spans="1:3" x14ac:dyDescent="0.35">
      <c r="C96"/>
    </row>
    <row r="97" spans="3:3" x14ac:dyDescent="0.35">
      <c r="C97"/>
    </row>
    <row r="98" spans="3:3" x14ac:dyDescent="0.35">
      <c r="C98"/>
    </row>
    <row r="99" spans="3:3" x14ac:dyDescent="0.35">
      <c r="C99"/>
    </row>
    <row r="100" spans="3:3" x14ac:dyDescent="0.35">
      <c r="C100"/>
    </row>
    <row r="101" spans="3:3" x14ac:dyDescent="0.35">
      <c r="C101"/>
    </row>
    <row r="102" spans="3:3" x14ac:dyDescent="0.35">
      <c r="C102"/>
    </row>
    <row r="103" spans="3:3" x14ac:dyDescent="0.35">
      <c r="C103"/>
    </row>
    <row r="104" spans="3:3" x14ac:dyDescent="0.35">
      <c r="C104"/>
    </row>
    <row r="105" spans="3:3" x14ac:dyDescent="0.35">
      <c r="C105"/>
    </row>
    <row r="106" spans="3:3" x14ac:dyDescent="0.35">
      <c r="C106"/>
    </row>
    <row r="107" spans="3:3" x14ac:dyDescent="0.35">
      <c r="C107"/>
    </row>
    <row r="108" spans="3:3" x14ac:dyDescent="0.35">
      <c r="C108"/>
    </row>
    <row r="109" spans="3:3" x14ac:dyDescent="0.35">
      <c r="C109"/>
    </row>
    <row r="110" spans="3:3" x14ac:dyDescent="0.35">
      <c r="C110"/>
    </row>
    <row r="111" spans="3:3" x14ac:dyDescent="0.35">
      <c r="C111"/>
    </row>
    <row r="112" spans="3:3" x14ac:dyDescent="0.35">
      <c r="C112"/>
    </row>
    <row r="113" spans="3:3" x14ac:dyDescent="0.35">
      <c r="C113"/>
    </row>
    <row r="114" spans="3:3" x14ac:dyDescent="0.35">
      <c r="C114"/>
    </row>
    <row r="115" spans="3:3" x14ac:dyDescent="0.35">
      <c r="C115"/>
    </row>
    <row r="116" spans="3:3" x14ac:dyDescent="0.35">
      <c r="C116"/>
    </row>
    <row r="117" spans="3:3" x14ac:dyDescent="0.35">
      <c r="C117"/>
    </row>
    <row r="118" spans="3:3" x14ac:dyDescent="0.35">
      <c r="C118"/>
    </row>
    <row r="119" spans="3:3" x14ac:dyDescent="0.35">
      <c r="C119"/>
    </row>
    <row r="120" spans="3:3" x14ac:dyDescent="0.35">
      <c r="C120"/>
    </row>
  </sheetData>
  <mergeCells count="90">
    <mergeCell ref="H9:I9"/>
    <mergeCell ref="H11:I11"/>
    <mergeCell ref="H12:I12"/>
    <mergeCell ref="D70:F70"/>
    <mergeCell ref="D71:F71"/>
    <mergeCell ref="D69:F69"/>
    <mergeCell ref="H51:I51"/>
    <mergeCell ref="E37:J37"/>
    <mergeCell ref="E38:J38"/>
    <mergeCell ref="D52:E52"/>
    <mergeCell ref="H52:I52"/>
    <mergeCell ref="F51:G51"/>
    <mergeCell ref="F27:G27"/>
    <mergeCell ref="D22:K25"/>
    <mergeCell ref="D27:E27"/>
    <mergeCell ref="H27:I27"/>
    <mergeCell ref="C5:K5"/>
    <mergeCell ref="D65:F65"/>
    <mergeCell ref="D66:F66"/>
    <mergeCell ref="D67:F67"/>
    <mergeCell ref="D68:F68"/>
    <mergeCell ref="D34:E34"/>
    <mergeCell ref="H28:I28"/>
    <mergeCell ref="H29:I29"/>
    <mergeCell ref="H34:I34"/>
    <mergeCell ref="D64:F64"/>
    <mergeCell ref="C52:C56"/>
    <mergeCell ref="F52:G52"/>
    <mergeCell ref="F53:G53"/>
    <mergeCell ref="F55:G55"/>
    <mergeCell ref="D51:E51"/>
    <mergeCell ref="D55:E55"/>
    <mergeCell ref="I69:K69"/>
    <mergeCell ref="H53:I53"/>
    <mergeCell ref="I64:K64"/>
    <mergeCell ref="I65:K65"/>
    <mergeCell ref="I66:K66"/>
    <mergeCell ref="I67:K67"/>
    <mergeCell ref="I68:K68"/>
    <mergeCell ref="E59:J59"/>
    <mergeCell ref="D53:E53"/>
    <mergeCell ref="H55:I55"/>
    <mergeCell ref="E58:J58"/>
    <mergeCell ref="C61:E61"/>
    <mergeCell ref="F34:G34"/>
    <mergeCell ref="C40:J40"/>
    <mergeCell ref="D41:K48"/>
    <mergeCell ref="D28:E28"/>
    <mergeCell ref="D29:E29"/>
    <mergeCell ref="D30:E30"/>
    <mergeCell ref="D31:E31"/>
    <mergeCell ref="D32:E32"/>
    <mergeCell ref="D33:E33"/>
    <mergeCell ref="F30:G30"/>
    <mergeCell ref="F31:G31"/>
    <mergeCell ref="F32:G32"/>
    <mergeCell ref="H32:I32"/>
    <mergeCell ref="H31:I31"/>
    <mergeCell ref="C3:K3"/>
    <mergeCell ref="C4:K4"/>
    <mergeCell ref="C21:J21"/>
    <mergeCell ref="D8:E8"/>
    <mergeCell ref="D13:E13"/>
    <mergeCell ref="D14:E14"/>
    <mergeCell ref="D7:E7"/>
    <mergeCell ref="H7:I7"/>
    <mergeCell ref="H14:I14"/>
    <mergeCell ref="H13:I13"/>
    <mergeCell ref="H8:I8"/>
    <mergeCell ref="E18:J18"/>
    <mergeCell ref="E19:J19"/>
    <mergeCell ref="D17:K17"/>
    <mergeCell ref="F7:G7"/>
    <mergeCell ref="F8:G8"/>
    <mergeCell ref="D12:E12"/>
    <mergeCell ref="F12:G12"/>
    <mergeCell ref="H10:I10"/>
    <mergeCell ref="H33:I33"/>
    <mergeCell ref="D9:E9"/>
    <mergeCell ref="F9:G9"/>
    <mergeCell ref="D10:E10"/>
    <mergeCell ref="F10:G10"/>
    <mergeCell ref="D11:E11"/>
    <mergeCell ref="F11:G11"/>
    <mergeCell ref="H30:I30"/>
    <mergeCell ref="F33:G33"/>
    <mergeCell ref="F29:G29"/>
    <mergeCell ref="F28:G28"/>
    <mergeCell ref="F13:G13"/>
    <mergeCell ref="F14:G14"/>
  </mergeCells>
  <dataValidations count="6">
    <dataValidation type="list" allowBlank="1" showInputMessage="1" showErrorMessage="1" sqref="F53:G55 G34 F29:F34 G29 F14:G14 F9:F13 G9" xr:uid="{00000000-0002-0000-0700-000000000000}">
      <formula1>"Outcome 1, Outcome 2, Outcome 3, Outcome 4, Outcome 5, Outcome 6, Outcome 7, Outcome 8"</formula1>
    </dataValidation>
    <dataValidation allowBlank="1" showInputMessage="1" showErrorMessage="1" prompt="Report on the progress at output level and explain how it relates to the key milestone (outcome/project component)" sqref="J7 J27 J51" xr:uid="{00000000-0002-0000-0700-000001000000}"/>
    <dataValidation allowBlank="1" showInputMessage="1" showErrorMessage="1" prompt="Refers to the progress expected to be reached at project finalization. " sqref="H7:I7 H27:I27 H51:I51" xr:uid="{00000000-0002-0000-0700-000002000000}"/>
    <dataValidation allowBlank="1" showInputMessage="1" showErrorMessage="1" prompt="Please use the drop-down menu to fill this section" sqref="F7:G7 F27:G27 F51:G51" xr:uid="{00000000-0002-0000-0700-000003000000}"/>
    <dataValidation allowBlank="1" showInputMessage="1" showErrorMessage="1" prompt="Report the project components/outcomes as in the project document " sqref="D7:E7 D27:E27 D51:E51" xr:uid="{00000000-0002-0000-0700-000004000000}"/>
    <dataValidation type="list" allowBlank="1" showInputMessage="1" showErrorMessage="1" prompt="Please use drop down menu to enter data " sqref="F52:G52 F28:G28 F8:G8" xr:uid="{00000000-0002-0000-0700-000005000000}">
      <formula1>"Outcome 1, Outcome 2, Outcome 3, Outcome 4, Outcome 5, Outcome 6, Outcome 7, Outcome 8"</formula1>
    </dataValidation>
  </dataValidations>
  <hyperlinks>
    <hyperlink ref="E19" r:id="rId1" xr:uid="{00000000-0004-0000-0700-000000000000}"/>
    <hyperlink ref="E38" r:id="rId2" xr:uid="{00000000-0004-0000-0700-000001000000}"/>
  </hyperlinks>
  <pageMargins left="0.2" right="0.21" top="0.17" bottom="0.17" header="0.17" footer="0.17"/>
  <pageSetup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59999389629810485"/>
  </sheetPr>
  <dimension ref="B1:S23"/>
  <sheetViews>
    <sheetView showGridLines="0" topLeftCell="A17" zoomScaleNormal="100" workbookViewId="0">
      <selection activeCell="G10" sqref="G10"/>
    </sheetView>
  </sheetViews>
  <sheetFormatPr defaultColWidth="8.6328125" defaultRowHeight="14.5" x14ac:dyDescent="0.35"/>
  <cols>
    <col min="1" max="1" width="1.453125" customWidth="1"/>
    <col min="2" max="2" width="1.6328125" customWidth="1"/>
    <col min="3" max="3" width="13.453125" customWidth="1"/>
    <col min="4" max="8" width="35.36328125" customWidth="1"/>
    <col min="9" max="10" width="1.6328125" customWidth="1"/>
    <col min="14" max="14" width="12.453125" bestFit="1" customWidth="1"/>
    <col min="19" max="19" width="12.453125" bestFit="1" customWidth="1"/>
  </cols>
  <sheetData>
    <row r="1" spans="2:9" ht="15" thickBot="1" x14ac:dyDescent="0.4"/>
    <row r="2" spans="2:9" ht="15" thickBot="1" x14ac:dyDescent="0.4">
      <c r="B2" s="24"/>
      <c r="C2" s="25"/>
      <c r="D2" s="26"/>
      <c r="E2" s="26"/>
      <c r="F2" s="26"/>
      <c r="G2" s="26"/>
      <c r="H2" s="26"/>
      <c r="I2" s="27"/>
    </row>
    <row r="3" spans="2:9" ht="20.5" thickBot="1" x14ac:dyDescent="0.45">
      <c r="B3" s="73"/>
      <c r="C3" s="597" t="s">
        <v>232</v>
      </c>
      <c r="D3" s="777"/>
      <c r="E3" s="777"/>
      <c r="F3" s="777"/>
      <c r="G3" s="777"/>
      <c r="H3" s="778"/>
      <c r="I3" s="75"/>
    </row>
    <row r="4" spans="2:9" x14ac:dyDescent="0.35">
      <c r="B4" s="28"/>
      <c r="C4" s="779" t="s">
        <v>233</v>
      </c>
      <c r="D4" s="779"/>
      <c r="E4" s="779"/>
      <c r="F4" s="779"/>
      <c r="G4" s="779"/>
      <c r="H4" s="779"/>
      <c r="I4" s="29"/>
    </row>
    <row r="5" spans="2:9" x14ac:dyDescent="0.35">
      <c r="B5" s="28"/>
      <c r="C5" s="760"/>
      <c r="D5" s="760"/>
      <c r="E5" s="760"/>
      <c r="F5" s="760"/>
      <c r="G5" s="760"/>
      <c r="H5" s="760"/>
      <c r="I5" s="29"/>
    </row>
    <row r="6" spans="2:9" ht="46.25" customHeight="1" thickBot="1" x14ac:dyDescent="0.4">
      <c r="B6" s="28"/>
      <c r="C6" s="784" t="s">
        <v>234</v>
      </c>
      <c r="D6" s="784"/>
      <c r="E6" s="31"/>
      <c r="F6" s="31"/>
      <c r="G6" s="31"/>
      <c r="H6" s="31"/>
      <c r="I6" s="29"/>
    </row>
    <row r="7" spans="2:9" ht="30" customHeight="1" thickBot="1" x14ac:dyDescent="0.4">
      <c r="B7" s="28"/>
      <c r="C7" s="136" t="s">
        <v>231</v>
      </c>
      <c r="D7" s="780" t="s">
        <v>230</v>
      </c>
      <c r="E7" s="781"/>
      <c r="F7" s="81" t="s">
        <v>229</v>
      </c>
      <c r="G7" s="82" t="s">
        <v>258</v>
      </c>
      <c r="H7" s="81" t="s">
        <v>264</v>
      </c>
      <c r="I7" s="29"/>
    </row>
    <row r="8" spans="2:9" ht="56" x14ac:dyDescent="0.35">
      <c r="B8" s="33"/>
      <c r="C8" s="422" t="s">
        <v>866</v>
      </c>
      <c r="D8" s="782" t="s">
        <v>865</v>
      </c>
      <c r="E8" s="783"/>
      <c r="F8" s="423" t="s">
        <v>868</v>
      </c>
      <c r="G8" s="507" t="s">
        <v>1152</v>
      </c>
      <c r="H8" s="507" t="s">
        <v>1153</v>
      </c>
      <c r="I8" s="34"/>
    </row>
    <row r="9" spans="2:9" ht="93.75" customHeight="1" x14ac:dyDescent="0.35">
      <c r="B9" s="33"/>
      <c r="C9" s="425" t="s">
        <v>797</v>
      </c>
      <c r="D9" s="772" t="s">
        <v>871</v>
      </c>
      <c r="E9" s="773"/>
      <c r="F9" s="424" t="s">
        <v>872</v>
      </c>
      <c r="G9" s="424" t="s">
        <v>1047</v>
      </c>
      <c r="H9" s="424">
        <v>2</v>
      </c>
      <c r="I9" s="34"/>
    </row>
    <row r="10" spans="2:9" ht="93.75" customHeight="1" x14ac:dyDescent="0.35">
      <c r="B10" s="33"/>
      <c r="C10" s="425" t="s">
        <v>797</v>
      </c>
      <c r="D10" s="774" t="s">
        <v>1048</v>
      </c>
      <c r="E10" s="775"/>
      <c r="F10" s="424" t="s">
        <v>1049</v>
      </c>
      <c r="G10" s="424" t="s">
        <v>1049</v>
      </c>
      <c r="H10" s="424" t="s">
        <v>1050</v>
      </c>
      <c r="I10" s="34"/>
    </row>
    <row r="11" spans="2:9" ht="64.5" customHeight="1" x14ac:dyDescent="0.35">
      <c r="B11" s="33"/>
      <c r="C11" s="425" t="s">
        <v>798</v>
      </c>
      <c r="D11" s="772" t="s">
        <v>907</v>
      </c>
      <c r="E11" s="773"/>
      <c r="F11" s="424" t="s">
        <v>876</v>
      </c>
      <c r="G11" s="424" t="s">
        <v>876</v>
      </c>
      <c r="H11" s="424">
        <v>2</v>
      </c>
      <c r="I11" s="34"/>
    </row>
    <row r="12" spans="2:9" ht="68.25" customHeight="1" x14ac:dyDescent="0.35">
      <c r="B12" s="33"/>
      <c r="C12" s="425" t="s">
        <v>798</v>
      </c>
      <c r="D12" s="772" t="s">
        <v>908</v>
      </c>
      <c r="E12" s="773"/>
      <c r="F12" s="424" t="s">
        <v>876</v>
      </c>
      <c r="G12" s="424" t="s">
        <v>876</v>
      </c>
      <c r="H12" s="424" t="s">
        <v>916</v>
      </c>
      <c r="I12" s="34"/>
    </row>
    <row r="13" spans="2:9" ht="74.25" customHeight="1" x14ac:dyDescent="0.35">
      <c r="B13" s="33"/>
      <c r="C13" s="425" t="s">
        <v>799</v>
      </c>
      <c r="D13" s="772" t="s">
        <v>1051</v>
      </c>
      <c r="E13" s="773"/>
      <c r="F13" s="424" t="s">
        <v>1052</v>
      </c>
      <c r="G13" s="424" t="s">
        <v>1053</v>
      </c>
      <c r="H13" s="424" t="s">
        <v>1053</v>
      </c>
      <c r="I13" s="34"/>
    </row>
    <row r="14" spans="2:9" ht="60.75" customHeight="1" x14ac:dyDescent="0.35">
      <c r="B14" s="33"/>
      <c r="C14" s="425" t="s">
        <v>799</v>
      </c>
      <c r="D14" s="772" t="s">
        <v>909</v>
      </c>
      <c r="E14" s="773"/>
      <c r="F14" s="424" t="s">
        <v>910</v>
      </c>
      <c r="G14" s="430" t="s">
        <v>1054</v>
      </c>
      <c r="H14" s="424" t="s">
        <v>1055</v>
      </c>
      <c r="I14" s="34"/>
    </row>
    <row r="15" spans="2:9" ht="134.25" customHeight="1" x14ac:dyDescent="0.35">
      <c r="B15" s="33"/>
      <c r="C15" s="425" t="s">
        <v>800</v>
      </c>
      <c r="D15" s="772" t="s">
        <v>1056</v>
      </c>
      <c r="E15" s="773"/>
      <c r="F15" s="424" t="s">
        <v>1058</v>
      </c>
      <c r="G15" s="424" t="s">
        <v>1060</v>
      </c>
      <c r="H15" s="430" t="s">
        <v>1154</v>
      </c>
      <c r="I15" s="34"/>
    </row>
    <row r="16" spans="2:9" ht="112.5" customHeight="1" x14ac:dyDescent="0.35">
      <c r="B16" s="33"/>
      <c r="C16" s="425" t="s">
        <v>800</v>
      </c>
      <c r="D16" s="772" t="s">
        <v>1057</v>
      </c>
      <c r="E16" s="773"/>
      <c r="F16" s="424" t="s">
        <v>1059</v>
      </c>
      <c r="G16" s="424" t="s">
        <v>1062</v>
      </c>
      <c r="H16" s="424" t="s">
        <v>1063</v>
      </c>
      <c r="I16" s="34"/>
    </row>
    <row r="17" spans="2:19" ht="112.5" customHeight="1" x14ac:dyDescent="0.35">
      <c r="B17" s="33"/>
      <c r="C17" s="425" t="s">
        <v>801</v>
      </c>
      <c r="D17" s="772" t="s">
        <v>882</v>
      </c>
      <c r="E17" s="773"/>
      <c r="F17" s="424" t="s">
        <v>1066</v>
      </c>
      <c r="G17" s="430" t="s">
        <v>1065</v>
      </c>
      <c r="H17" s="424" t="s">
        <v>1064</v>
      </c>
      <c r="I17" s="34"/>
    </row>
    <row r="18" spans="2:19" ht="100.5" customHeight="1" x14ac:dyDescent="0.35">
      <c r="B18" s="33"/>
      <c r="C18" s="425" t="s">
        <v>911</v>
      </c>
      <c r="D18" s="772" t="s">
        <v>884</v>
      </c>
      <c r="E18" s="773"/>
      <c r="F18" s="424" t="s">
        <v>868</v>
      </c>
      <c r="G18" s="430" t="s">
        <v>1069</v>
      </c>
      <c r="H18" s="424" t="s">
        <v>885</v>
      </c>
      <c r="I18" s="34"/>
      <c r="N18" s="500"/>
      <c r="S18" s="500"/>
    </row>
    <row r="19" spans="2:19" ht="97.5" customHeight="1" x14ac:dyDescent="0.35">
      <c r="B19" s="33"/>
      <c r="C19" s="425" t="s">
        <v>911</v>
      </c>
      <c r="D19" s="772" t="s">
        <v>887</v>
      </c>
      <c r="E19" s="773"/>
      <c r="F19" s="424" t="s">
        <v>868</v>
      </c>
      <c r="G19" s="430" t="s">
        <v>1067</v>
      </c>
      <c r="H19" s="424" t="s">
        <v>888</v>
      </c>
      <c r="I19" s="34"/>
      <c r="O19" s="477"/>
    </row>
    <row r="20" spans="2:19" ht="101.25" customHeight="1" x14ac:dyDescent="0.35">
      <c r="B20" s="33"/>
      <c r="C20" s="425" t="s">
        <v>912</v>
      </c>
      <c r="D20" s="772" t="s">
        <v>1071</v>
      </c>
      <c r="E20" s="773"/>
      <c r="F20" s="424" t="s">
        <v>868</v>
      </c>
      <c r="G20" s="430" t="s">
        <v>1070</v>
      </c>
      <c r="H20" s="424" t="s">
        <v>913</v>
      </c>
      <c r="I20" s="34"/>
      <c r="O20" s="476"/>
    </row>
    <row r="21" spans="2:19" ht="84.75" customHeight="1" x14ac:dyDescent="0.35">
      <c r="B21" s="33"/>
      <c r="C21" s="425" t="s">
        <v>912</v>
      </c>
      <c r="D21" s="772" t="s">
        <v>1072</v>
      </c>
      <c r="E21" s="773"/>
      <c r="F21" s="424" t="s">
        <v>914</v>
      </c>
      <c r="G21" s="424" t="s">
        <v>1068</v>
      </c>
      <c r="H21" s="424" t="s">
        <v>915</v>
      </c>
      <c r="I21" s="34"/>
    </row>
    <row r="22" spans="2:19" ht="15" thickBot="1" x14ac:dyDescent="0.4">
      <c r="B22" s="33"/>
      <c r="C22" s="85"/>
      <c r="D22" s="785"/>
      <c r="E22" s="786"/>
      <c r="F22" s="80"/>
      <c r="G22" s="80"/>
      <c r="H22" s="80"/>
      <c r="I22" s="34"/>
    </row>
    <row r="23" spans="2:19" ht="32.25" customHeight="1" thickBot="1" x14ac:dyDescent="0.4">
      <c r="B23" s="83"/>
      <c r="C23" s="776" t="s">
        <v>1073</v>
      </c>
      <c r="D23" s="776"/>
      <c r="E23" s="776"/>
      <c r="F23" s="776"/>
      <c r="G23" s="776"/>
      <c r="H23" s="776"/>
      <c r="I23" s="84"/>
    </row>
  </sheetData>
  <mergeCells count="21">
    <mergeCell ref="D10:E10"/>
    <mergeCell ref="C23:H23"/>
    <mergeCell ref="C3:H3"/>
    <mergeCell ref="C4:H4"/>
    <mergeCell ref="C5:H5"/>
    <mergeCell ref="D7:E7"/>
    <mergeCell ref="D8:E8"/>
    <mergeCell ref="C6:D6"/>
    <mergeCell ref="D9:E9"/>
    <mergeCell ref="D11:E11"/>
    <mergeCell ref="D22:E22"/>
    <mergeCell ref="D20:E20"/>
    <mergeCell ref="D14:E14"/>
    <mergeCell ref="D19:E19"/>
    <mergeCell ref="D17:E17"/>
    <mergeCell ref="D21:E21"/>
    <mergeCell ref="D12:E12"/>
    <mergeCell ref="D13:E13"/>
    <mergeCell ref="D15:E15"/>
    <mergeCell ref="D16:E16"/>
    <mergeCell ref="D18:E18"/>
  </mergeCells>
  <phoneticPr fontId="59" type="noConversion"/>
  <pageMargins left="0.25" right="0.25" top="0.17" bottom="0.17" header="0.17" footer="0.17"/>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59999389629810485"/>
  </sheetPr>
  <dimension ref="B1:F41"/>
  <sheetViews>
    <sheetView topLeftCell="A30" zoomScale="70" zoomScaleNormal="70" workbookViewId="0">
      <selection activeCell="I38" sqref="I38"/>
    </sheetView>
  </sheetViews>
  <sheetFormatPr defaultColWidth="8.6328125" defaultRowHeight="14.5" x14ac:dyDescent="0.35"/>
  <cols>
    <col min="1" max="1" width="1.36328125" customWidth="1"/>
    <col min="2" max="2" width="2" customWidth="1"/>
    <col min="3" max="3" width="43" customWidth="1"/>
    <col min="4" max="4" width="133.36328125" customWidth="1"/>
    <col min="5" max="5" width="15.6328125" customWidth="1"/>
    <col min="6" max="6" width="2.453125" customWidth="1"/>
    <col min="7" max="7" width="1.453125" customWidth="1"/>
  </cols>
  <sheetData>
    <row r="1" spans="2:6" ht="15" thickBot="1" x14ac:dyDescent="0.4"/>
    <row r="2" spans="2:6" ht="15" thickBot="1" x14ac:dyDescent="0.4">
      <c r="B2" s="98"/>
      <c r="C2" s="50"/>
      <c r="D2" s="50"/>
      <c r="E2" s="50"/>
      <c r="F2" s="51"/>
    </row>
    <row r="3" spans="2:6" ht="18" thickBot="1" x14ac:dyDescent="0.4">
      <c r="B3" s="99"/>
      <c r="C3" s="789" t="s">
        <v>244</v>
      </c>
      <c r="D3" s="790"/>
      <c r="E3" s="502"/>
      <c r="F3" s="60"/>
    </row>
    <row r="4" spans="2:6" x14ac:dyDescent="0.35">
      <c r="B4" s="99"/>
      <c r="C4" s="100"/>
      <c r="D4" s="100"/>
      <c r="E4" s="100"/>
      <c r="F4" s="60"/>
    </row>
    <row r="5" spans="2:6" ht="15" thickBot="1" x14ac:dyDescent="0.4">
      <c r="B5" s="99"/>
      <c r="C5" s="101" t="s">
        <v>279</v>
      </c>
      <c r="D5" s="100"/>
      <c r="E5" s="100"/>
      <c r="F5" s="60"/>
    </row>
    <row r="6" spans="2:6" ht="15" thickBot="1" x14ac:dyDescent="0.4">
      <c r="B6" s="99"/>
      <c r="C6" s="108" t="s">
        <v>245</v>
      </c>
      <c r="D6" s="521" t="s">
        <v>246</v>
      </c>
      <c r="E6" s="521"/>
      <c r="F6" s="60"/>
    </row>
    <row r="7" spans="2:6" ht="93" customHeight="1" thickBot="1" x14ac:dyDescent="0.4">
      <c r="B7" s="99"/>
      <c r="C7" s="102" t="s">
        <v>283</v>
      </c>
      <c r="D7" s="104" t="s">
        <v>1108</v>
      </c>
      <c r="E7" s="104" t="s">
        <v>1142</v>
      </c>
      <c r="F7" s="60"/>
    </row>
    <row r="8" spans="2:6" ht="84.5" thickBot="1" x14ac:dyDescent="0.4">
      <c r="B8" s="99"/>
      <c r="C8" s="103" t="s">
        <v>284</v>
      </c>
      <c r="D8" s="103" t="s">
        <v>1109</v>
      </c>
      <c r="E8" s="103" t="s">
        <v>1143</v>
      </c>
      <c r="F8" s="60"/>
    </row>
    <row r="9" spans="2:6" ht="203.25" customHeight="1" thickBot="1" x14ac:dyDescent="0.4">
      <c r="B9" s="99"/>
      <c r="C9" s="390" t="s">
        <v>759</v>
      </c>
      <c r="D9" s="104" t="s">
        <v>1110</v>
      </c>
      <c r="E9" s="104" t="s">
        <v>1142</v>
      </c>
      <c r="F9" s="60"/>
    </row>
    <row r="10" spans="2:6" ht="56.5" thickBot="1" x14ac:dyDescent="0.4">
      <c r="B10" s="99"/>
      <c r="C10" s="353" t="s">
        <v>752</v>
      </c>
      <c r="D10" s="102" t="s">
        <v>1111</v>
      </c>
      <c r="E10" s="102" t="s">
        <v>1144</v>
      </c>
      <c r="F10" s="60"/>
    </row>
    <row r="11" spans="2:6" ht="126.5" thickBot="1" x14ac:dyDescent="0.4">
      <c r="B11" s="99"/>
      <c r="C11" s="102" t="s">
        <v>753</v>
      </c>
      <c r="D11" s="102" t="s">
        <v>1145</v>
      </c>
      <c r="E11" s="102" t="s">
        <v>1144</v>
      </c>
      <c r="F11" s="60"/>
    </row>
    <row r="12" spans="2:6" ht="40.25" customHeight="1" x14ac:dyDescent="0.35">
      <c r="B12" s="99"/>
      <c r="C12" s="794" t="s">
        <v>760</v>
      </c>
      <c r="D12" s="795"/>
      <c r="E12" s="503"/>
      <c r="F12" s="60"/>
    </row>
    <row r="13" spans="2:6" x14ac:dyDescent="0.35">
      <c r="B13" s="99"/>
      <c r="C13" s="100"/>
      <c r="D13" s="100"/>
      <c r="E13" s="100"/>
      <c r="F13" s="60"/>
    </row>
    <row r="14" spans="2:6" ht="15" thickBot="1" x14ac:dyDescent="0.4">
      <c r="B14" s="99"/>
      <c r="C14" s="791" t="s">
        <v>280</v>
      </c>
      <c r="D14" s="791"/>
      <c r="E14" s="787"/>
      <c r="F14" s="788"/>
    </row>
    <row r="15" spans="2:6" ht="15" thickBot="1" x14ac:dyDescent="0.4">
      <c r="B15" s="99"/>
      <c r="C15" s="109" t="s">
        <v>247</v>
      </c>
      <c r="D15" s="109" t="s">
        <v>246</v>
      </c>
      <c r="E15" s="787"/>
      <c r="F15" s="788"/>
    </row>
    <row r="16" spans="2:6" ht="15" thickBot="1" x14ac:dyDescent="0.4">
      <c r="B16" s="99"/>
      <c r="C16" s="792" t="s">
        <v>281</v>
      </c>
      <c r="D16" s="792"/>
      <c r="E16" s="787"/>
      <c r="F16" s="788"/>
    </row>
    <row r="17" spans="2:6" ht="140.5" thickBot="1" x14ac:dyDescent="0.4">
      <c r="B17" s="99"/>
      <c r="C17" s="439" t="s">
        <v>285</v>
      </c>
      <c r="D17" s="420" t="s">
        <v>1112</v>
      </c>
      <c r="E17" s="787"/>
      <c r="F17" s="788"/>
    </row>
    <row r="18" spans="2:6" ht="168.5" thickBot="1" x14ac:dyDescent="0.4">
      <c r="B18" s="99"/>
      <c r="C18" s="439" t="s">
        <v>286</v>
      </c>
      <c r="D18" s="439" t="s">
        <v>1114</v>
      </c>
      <c r="E18" s="787"/>
      <c r="F18" s="788"/>
    </row>
    <row r="19" spans="2:6" ht="15" thickBot="1" x14ac:dyDescent="0.4">
      <c r="B19" s="99"/>
      <c r="C19" s="793" t="s">
        <v>653</v>
      </c>
      <c r="D19" s="793"/>
      <c r="E19" s="787"/>
      <c r="F19" s="788"/>
    </row>
    <row r="20" spans="2:6" ht="75.75" customHeight="1" thickBot="1" x14ac:dyDescent="0.4">
      <c r="B20" s="99"/>
      <c r="C20" s="237" t="s">
        <v>651</v>
      </c>
      <c r="D20" s="498" t="s">
        <v>904</v>
      </c>
      <c r="E20" s="787"/>
      <c r="F20" s="788"/>
    </row>
    <row r="21" spans="2:6" ht="120.75" customHeight="1" thickBot="1" x14ac:dyDescent="0.4">
      <c r="B21" s="99"/>
      <c r="C21" s="237" t="s">
        <v>652</v>
      </c>
      <c r="D21" s="498" t="s">
        <v>904</v>
      </c>
      <c r="E21" s="787"/>
      <c r="F21" s="788"/>
    </row>
    <row r="22" spans="2:6" ht="15" thickBot="1" x14ac:dyDescent="0.4">
      <c r="B22" s="99"/>
      <c r="C22" s="792" t="s">
        <v>282</v>
      </c>
      <c r="D22" s="792"/>
      <c r="E22" s="787"/>
      <c r="F22" s="788"/>
    </row>
    <row r="23" spans="2:6" ht="196.5" thickBot="1" x14ac:dyDescent="0.4">
      <c r="B23" s="99"/>
      <c r="C23" s="104" t="s">
        <v>1021</v>
      </c>
      <c r="D23" s="104" t="s">
        <v>1113</v>
      </c>
      <c r="E23" s="787"/>
      <c r="F23" s="788"/>
    </row>
    <row r="24" spans="2:6" ht="113" thickBot="1" x14ac:dyDescent="0.4">
      <c r="B24" s="99"/>
      <c r="C24" s="104" t="s">
        <v>278</v>
      </c>
      <c r="D24" s="421" t="s">
        <v>1115</v>
      </c>
      <c r="E24" s="787"/>
      <c r="F24" s="788"/>
    </row>
    <row r="25" spans="2:6" ht="15" thickBot="1" x14ac:dyDescent="0.4">
      <c r="B25" s="99"/>
      <c r="C25" s="792" t="s">
        <v>248</v>
      </c>
      <c r="D25" s="792"/>
      <c r="E25" s="787"/>
      <c r="F25" s="788"/>
    </row>
    <row r="26" spans="2:6" ht="98.5" thickBot="1" x14ac:dyDescent="0.4">
      <c r="B26" s="99"/>
      <c r="C26" s="106" t="s">
        <v>249</v>
      </c>
      <c r="D26" s="106" t="s">
        <v>1118</v>
      </c>
      <c r="E26" s="787"/>
      <c r="F26" s="788"/>
    </row>
    <row r="27" spans="2:6" ht="56.5" thickBot="1" x14ac:dyDescent="0.4">
      <c r="B27" s="99"/>
      <c r="C27" s="106" t="s">
        <v>250</v>
      </c>
      <c r="D27" s="106" t="s">
        <v>1116</v>
      </c>
      <c r="E27" s="787"/>
      <c r="F27" s="788"/>
    </row>
    <row r="28" spans="2:6" ht="42.5" thickBot="1" x14ac:dyDescent="0.4">
      <c r="B28" s="99"/>
      <c r="C28" s="106" t="s">
        <v>251</v>
      </c>
      <c r="D28" s="106" t="s">
        <v>1117</v>
      </c>
      <c r="E28" s="787"/>
      <c r="F28" s="788"/>
    </row>
    <row r="29" spans="2:6" ht="15" thickBot="1" x14ac:dyDescent="0.4">
      <c r="B29" s="99"/>
      <c r="C29" s="792" t="s">
        <v>252</v>
      </c>
      <c r="D29" s="792"/>
      <c r="E29" s="787"/>
      <c r="F29" s="788"/>
    </row>
    <row r="30" spans="2:6" ht="56.5" thickBot="1" x14ac:dyDescent="0.4">
      <c r="B30" s="99"/>
      <c r="C30" s="439" t="s">
        <v>287</v>
      </c>
      <c r="D30" s="104" t="s">
        <v>1119</v>
      </c>
      <c r="E30" s="787"/>
      <c r="F30" s="788"/>
    </row>
    <row r="31" spans="2:6" ht="42.5" thickBot="1" x14ac:dyDescent="0.4">
      <c r="B31" s="99"/>
      <c r="C31" s="237" t="s">
        <v>754</v>
      </c>
      <c r="D31" s="439" t="s">
        <v>1120</v>
      </c>
      <c r="E31" s="787"/>
      <c r="F31" s="788"/>
    </row>
    <row r="32" spans="2:6" ht="392.5" thickBot="1" x14ac:dyDescent="0.4">
      <c r="B32" s="99"/>
      <c r="C32" s="237" t="s">
        <v>755</v>
      </c>
      <c r="D32" s="439" t="s">
        <v>1123</v>
      </c>
      <c r="E32" s="787"/>
      <c r="F32" s="788"/>
    </row>
    <row r="33" spans="2:6" ht="31.5" customHeight="1" thickBot="1" x14ac:dyDescent="0.4">
      <c r="B33" s="99"/>
      <c r="C33" s="104" t="s">
        <v>288</v>
      </c>
      <c r="D33" s="421" t="s">
        <v>1088</v>
      </c>
      <c r="E33" s="787"/>
      <c r="F33" s="788"/>
    </row>
    <row r="34" spans="2:6" ht="77.25" customHeight="1" thickBot="1" x14ac:dyDescent="0.4">
      <c r="B34" s="99"/>
      <c r="C34" s="104" t="s">
        <v>253</v>
      </c>
      <c r="D34" s="439" t="s">
        <v>1121</v>
      </c>
      <c r="E34" s="787"/>
      <c r="F34" s="788"/>
    </row>
    <row r="35" spans="2:6" ht="43" thickBot="1" x14ac:dyDescent="0.4">
      <c r="B35" s="99"/>
      <c r="C35" s="104" t="s">
        <v>289</v>
      </c>
      <c r="D35" s="421" t="s">
        <v>905</v>
      </c>
      <c r="E35" s="787"/>
      <c r="F35" s="788"/>
    </row>
    <row r="36" spans="2:6" ht="15" thickBot="1" x14ac:dyDescent="0.4">
      <c r="B36" s="99"/>
      <c r="C36" s="792" t="s">
        <v>756</v>
      </c>
      <c r="D36" s="792"/>
      <c r="E36" s="787"/>
      <c r="F36" s="788"/>
    </row>
    <row r="37" spans="2:6" ht="68.25" customHeight="1" thickBot="1" x14ac:dyDescent="0.4">
      <c r="B37" s="358"/>
      <c r="C37" s="388" t="s">
        <v>757</v>
      </c>
      <c r="D37" s="439" t="s">
        <v>1122</v>
      </c>
      <c r="E37" s="787"/>
      <c r="F37" s="788"/>
    </row>
    <row r="38" spans="2:6" ht="15" thickBot="1" x14ac:dyDescent="0.4">
      <c r="B38" s="99"/>
      <c r="C38" s="792" t="s">
        <v>758</v>
      </c>
      <c r="D38" s="792"/>
      <c r="E38" s="787"/>
      <c r="F38" s="788"/>
    </row>
    <row r="39" spans="2:6" ht="45.5" customHeight="1" thickBot="1" x14ac:dyDescent="0.4">
      <c r="B39" s="99"/>
      <c r="C39" s="389" t="s">
        <v>826</v>
      </c>
      <c r="D39" s="105"/>
      <c r="E39" s="787"/>
      <c r="F39" s="788"/>
    </row>
    <row r="40" spans="2:6" ht="28.5" thickBot="1" x14ac:dyDescent="0.4">
      <c r="B40" s="99"/>
      <c r="C40" s="389" t="s">
        <v>825</v>
      </c>
      <c r="D40" s="439" t="s">
        <v>906</v>
      </c>
      <c r="E40" s="787"/>
      <c r="F40" s="788"/>
    </row>
    <row r="41" spans="2:6" ht="15" thickBot="1" x14ac:dyDescent="0.4">
      <c r="B41" s="137"/>
      <c r="C41" s="107"/>
      <c r="D41" s="107"/>
      <c r="E41" s="107"/>
      <c r="F41" s="138"/>
    </row>
  </sheetData>
  <mergeCells count="37">
    <mergeCell ref="C36:D36"/>
    <mergeCell ref="C38:D38"/>
    <mergeCell ref="C12:D12"/>
    <mergeCell ref="C29:D29"/>
    <mergeCell ref="E14:F14"/>
    <mergeCell ref="E15:F15"/>
    <mergeCell ref="E16:F16"/>
    <mergeCell ref="E17:F17"/>
    <mergeCell ref="E18:F18"/>
    <mergeCell ref="E19:F19"/>
    <mergeCell ref="E20:F20"/>
    <mergeCell ref="E21:F21"/>
    <mergeCell ref="E22:F22"/>
    <mergeCell ref="E23:F23"/>
    <mergeCell ref="E24:F24"/>
    <mergeCell ref="E25:F25"/>
    <mergeCell ref="C3:D3"/>
    <mergeCell ref="C14:D14"/>
    <mergeCell ref="C16:D16"/>
    <mergeCell ref="C22:D22"/>
    <mergeCell ref="C25:D25"/>
    <mergeCell ref="C19:D19"/>
    <mergeCell ref="E26:F26"/>
    <mergeCell ref="E27:F27"/>
    <mergeCell ref="E28:F28"/>
    <mergeCell ref="E29:F29"/>
    <mergeCell ref="E30:F30"/>
    <mergeCell ref="E31:F31"/>
    <mergeCell ref="E32:F32"/>
    <mergeCell ref="E33:F33"/>
    <mergeCell ref="E34:F34"/>
    <mergeCell ref="E40:F40"/>
    <mergeCell ref="E35:F35"/>
    <mergeCell ref="E36:F36"/>
    <mergeCell ref="E37:F37"/>
    <mergeCell ref="E38:F38"/>
    <mergeCell ref="E39:F39"/>
  </mergeCells>
  <pageMargins left="0.25" right="0.25" top="0.18" bottom="0.17" header="0.17" footer="0.17"/>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4820" r:id="rId4" name="Check Box 4">
              <controlPr defaultSize="0" autoFill="0" autoLine="0" autoPict="0">
                <anchor moveWithCells="1" sizeWithCells="1">
                  <from>
                    <xdr:col>3</xdr:col>
                    <xdr:colOff>0</xdr:colOff>
                    <xdr:row>38</xdr:row>
                    <xdr:rowOff>0</xdr:rowOff>
                  </from>
                  <to>
                    <xdr:col>3</xdr:col>
                    <xdr:colOff>590550</xdr:colOff>
                    <xdr:row>38</xdr:row>
                    <xdr:rowOff>336550</xdr:rowOff>
                  </to>
                </anchor>
              </controlPr>
            </control>
          </mc:Choice>
        </mc:AlternateContent>
        <mc:AlternateContent xmlns:mc="http://schemas.openxmlformats.org/markup-compatibility/2006">
          <mc:Choice Requires="x14">
            <control shapeId="34821" r:id="rId5" name="Check Box 5">
              <controlPr defaultSize="0" autoFill="0" autoLine="0" autoPict="0">
                <anchor moveWithCells="1" sizeWithCells="1">
                  <from>
                    <xdr:col>3</xdr:col>
                    <xdr:colOff>628650</xdr:colOff>
                    <xdr:row>38</xdr:row>
                    <xdr:rowOff>0</xdr:rowOff>
                  </from>
                  <to>
                    <xdr:col>3</xdr:col>
                    <xdr:colOff>1219200</xdr:colOff>
                    <xdr:row>38</xdr:row>
                    <xdr:rowOff>336550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5F732436BD414ABE4F9007290F88BC" ma:contentTypeVersion="33" ma:contentTypeDescription="Create a new document." ma:contentTypeScope="" ma:versionID="23f63ffa27798759ab7c62b38a6a6eea">
  <xsd:schema xmlns:xsd="http://www.w3.org/2001/XMLSchema" xmlns:xs="http://www.w3.org/2001/XMLSchema" xmlns:p="http://schemas.microsoft.com/office/2006/metadata/properties" xmlns:ns2="d9cf0e28-81d2-4dc7-8b10-820d80ed680d" xmlns:ns3="e91d5986-7c29-4ed1-8a54-b8fb378ed474" targetNamespace="http://schemas.microsoft.com/office/2006/metadata/properties" ma:root="true" ma:fieldsID="d59d36cbda82e4f1c8ad758894042b54" ns2:_="" ns3:_="">
    <xsd:import namespace="d9cf0e28-81d2-4dc7-8b10-820d80ed680d"/>
    <xsd:import namespace="e91d5986-7c29-4ed1-8a54-b8fb378ed474"/>
    <xsd:element name="properties">
      <xsd:complexType>
        <xsd:sequence>
          <xsd:element name="documentManagement">
            <xsd:complexType>
              <xsd:all>
                <xsd:element ref="ns2:DocumentCategory" minOccurs="0"/>
                <xsd:element ref="ns2:DocumentType" minOccurs="0"/>
                <xsd:element ref="ns2:FileClassificationMode" minOccurs="0"/>
                <xsd:element ref="ns2:FileNameDescription" minOccurs="0"/>
                <xsd:element ref="ns2:ProjectNumber" minOccurs="0"/>
                <xsd:element ref="ns2:OperatingUnit" minOccurs="0"/>
                <xsd:element ref="ns2:Language" minOccurs="0"/>
                <xsd:element ref="ns2:FunctionalArea" minOccurs="0"/>
                <xsd:element ref="ns2:OutputNumber" minOccurs="0"/>
                <xsd:element ref="ns2:DocumentStatus" minOccurs="0"/>
                <xsd:element ref="ns2:DocCoverageStartDate" minOccurs="0"/>
                <xsd:element ref="ns2:DocCoverageEndDate" minOccurs="0"/>
                <xsd:element ref="ns2:FocusArea" minOccurs="0"/>
                <xsd:element ref="ns2:AuthorName" minOccurs="0"/>
                <xsd:element ref="ns2:OfficeCountry" minOccurs="0"/>
                <xsd:element ref="ns2:MediaServiceMetadata" minOccurs="0"/>
                <xsd:element ref="ns2:MediaServiceFastMetadata"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DateTaken" minOccurs="0"/>
                <xsd:element ref="ns2:MediaServiceObjectDetectorVersions" minOccurs="0"/>
                <xsd:element ref="ns2:MediaServiceLocation" minOccurs="0"/>
                <xsd:element ref="ns2:MediaServiceSearchProperties" minOccurs="0"/>
                <xsd:element ref="ns2:EventDate" minOccurs="0"/>
                <xsd:element ref="ns2:ProjectDocumentTyp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f0e28-81d2-4dc7-8b10-820d80ed680d" elementFormDefault="qualified">
    <xsd:import namespace="http://schemas.microsoft.com/office/2006/documentManagement/types"/>
    <xsd:import namespace="http://schemas.microsoft.com/office/infopath/2007/PartnerControls"/>
    <xsd:element name="DocumentCategory" ma:index="8" nillable="true" ma:displayName="DocumentCategory" ma:format="Dropdown" ma:indexed="true" ma:internalName="DocumentCategory">
      <xsd:simpleType>
        <xsd:restriction base="dms:Text">
          <xsd:maxLength value="255"/>
        </xsd:restriction>
      </xsd:simpleType>
    </xsd:element>
    <xsd:element name="DocumentType" ma:index="9" nillable="true" ma:displayName="DocumentType" ma:format="Dropdown" ma:indexed="true" ma:internalName="DocumentType">
      <xsd:simpleType>
        <xsd:restriction base="dms:Text">
          <xsd:maxLength value="255"/>
        </xsd:restriction>
      </xsd:simpleType>
    </xsd:element>
    <xsd:element name="FileClassificationMode" ma:index="10" nillable="true" ma:displayName="FileClassificationMode" ma:format="Dropdown" ma:indexed="true" ma:internalName="FileClassificationMode">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ProjectNumber" ma:index="12" nillable="true" ma:displayName="ProjectNumber" ma:format="Dropdown" ma:indexed="true" ma:internalName="ProjectNumber">
      <xsd:simpleType>
        <xsd:restriction base="dms:Text">
          <xsd:maxLength value="255"/>
        </xsd:restriction>
      </xsd:simpleType>
    </xsd:element>
    <xsd:element name="OperatingUnit" ma:index="13" nillable="true" ma:displayName="OperatingUnit" ma:format="Dropdown" ma:indexed="true" ma:internalName="OperatingUnit">
      <xsd:simpleType>
        <xsd:restriction base="dms:Text">
          <xsd:maxLength value="255"/>
        </xsd:restriction>
      </xsd:simpleType>
    </xsd:element>
    <xsd:element name="Language" ma:index="14" nillable="true" ma:displayName="Language" ma:format="Dropdown" ma:internalName="Language">
      <xsd:simpleType>
        <xsd:restriction base="dms:Text">
          <xsd:maxLength value="255"/>
        </xsd:restriction>
      </xsd:simpleType>
    </xsd:element>
    <xsd:element name="FunctionalArea" ma:index="15" nillable="true" ma:displayName="FunctionalArea" ma:format="Dropdown" ma:internalName="FunctionalArea">
      <xsd:simpleType>
        <xsd:restriction base="dms:Text">
          <xsd:maxLength value="255"/>
        </xsd:restriction>
      </xsd:simpleType>
    </xsd:element>
    <xsd:element name="OutputNumber" ma:index="16" nillable="true" ma:displayName="OutputNumber" ma:format="Dropdown" ma:indexed="true" ma:internalName="OutputNumber">
      <xsd:simpleType>
        <xsd:restriction base="dms:Text">
          <xsd:maxLength value="255"/>
        </xsd:restriction>
      </xsd:simpleType>
    </xsd:element>
    <xsd:element name="DocumentStatus" ma:index="17" nillable="true" ma:displayName="DocumentStatus" ma:format="Dropdown" ma:internalName="DocumentStatus">
      <xsd:simpleType>
        <xsd:restriction base="dms:Text">
          <xsd:maxLength value="255"/>
        </xsd:restriction>
      </xsd:simpleType>
    </xsd:element>
    <xsd:element name="DocCoverageStartDate" ma:index="18" nillable="true" ma:displayName="DocCoverageStartDate" ma:default="[today]" ma:format="DateOnly" ma:indexed="true" ma:internalName="DocCoverageStartDate">
      <xsd:simpleType>
        <xsd:restriction base="dms:DateTime"/>
      </xsd:simpleType>
    </xsd:element>
    <xsd:element name="DocCoverageEndDate" ma:index="19" nillable="true" ma:displayName="DocCoverageEndDate" ma:format="DateOnly" ma:internalName="DocCoverageEndDate">
      <xsd:simpleType>
        <xsd:restriction base="dms:DateTime"/>
      </xsd:simpleType>
    </xsd:element>
    <xsd:element name="FocusArea" ma:index="20" nillable="true" ma:displayName="FocusArea" ma:format="Dropdown" ma:indexed="true" ma:internalName="FocusArea">
      <xsd:simpleType>
        <xsd:restriction base="dms:Text">
          <xsd:maxLength value="255"/>
        </xsd:restriction>
      </xsd:simpleType>
    </xsd:element>
    <xsd:element name="AuthorName" ma:index="21" nillable="true" ma:displayName="AuthorName" ma:format="Dropdown" ma:indexed="true" ma:internalName="AuthorName">
      <xsd:simpleType>
        <xsd:restriction base="dms:Text">
          <xsd:maxLength value="255"/>
        </xsd:restriction>
      </xsd:simpleType>
    </xsd:element>
    <xsd:element name="OfficeCountry" ma:index="22" nillable="true" ma:displayName="OfficeCountry" ma:format="Dropdown" ma:indexed="true" ma:internalName="OfficeCountry">
      <xsd:simpleType>
        <xsd:restriction base="dms:Text">
          <xsd:maxLength value="255"/>
        </xsd:restriction>
      </xsd:simpleType>
    </xsd:element>
    <xsd:element name="MediaServiceMetadata" ma:index="23" nillable="true" ma:displayName="MediaServiceMetadata" ma:hidden="true" ma:internalName="MediaServiceMetadata" ma:readOnly="true">
      <xsd:simpleType>
        <xsd:restriction base="dms:Note"/>
      </xsd:simpleType>
    </xsd:element>
    <xsd:element name="MediaServiceFastMetadata" ma:index="24" nillable="true" ma:displayName="MediaServiceFastMetadata" ma:hidden="true" ma:internalName="MediaServiceFastMetadata"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DateTaken" ma:index="32" nillable="true" ma:displayName="MediaServiceDateTaken" ma:hidden="true" ma:indexed="true" ma:internalName="MediaServiceDateTaken" ma:readOnly="true">
      <xsd:simpleType>
        <xsd:restriction base="dms:Text"/>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Location" ma:index="34" nillable="true" ma:displayName="Location" ma:indexed="true" ma:internalName="MediaServiceLocation"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EventDate" ma:index="36" nillable="true" ma:displayName="EventDate" ma:format="DateOnly" ma:internalName="EventDate">
      <xsd:simpleType>
        <xsd:restriction base="dms:DateTime"/>
      </xsd:simpleType>
    </xsd:element>
    <xsd:element name="ProjectDocumentTypes" ma:index="37" nillable="true" ma:displayName="ProjectDocumentTypes" ma:format="Dropdown" ma:internalName="ProjectDocumentTypes">
      <xsd:simpleType>
        <xsd:restriction base="dms:Choice">
          <xsd:enumeration value="Project Board Meeting Minutes"/>
          <xsd:enumeration value="Monitoring/Field visit report"/>
          <xsd:enumeration value="Sustainability Plan"/>
          <xsd:enumeration value="Combined Delivery reports (CDR)"/>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1d5986-7c29-4ed1-8a54-b8fb378ed474"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89ecd518-8760-4857-902e-5583cb61199f}" ma:internalName="TaxCatchAll" ma:showField="CatchAllData" ma:web="e91d5986-7c29-4ed1-8a54-b8fb378ed47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fficeCountry xmlns="d9cf0e28-81d2-4dc7-8b10-820d80ed680d">B0500 - Ecuador - Quito</OfficeCountry>
    <DocumentStatus xmlns="d9cf0e28-81d2-4dc7-8b10-820d80ed680d">Approved</DocumentStatus>
    <DocCoverageEndDate xmlns="d9cf0e28-81d2-4dc7-8b10-820d80ed680d">2022-12-31T05:00:00+00:00</DocCoverageEndDate>
    <TaxCatchAll xmlns="e91d5986-7c29-4ed1-8a54-b8fb378ed474" xsi:nil="true"/>
    <EventDate xmlns="d9cf0e28-81d2-4dc7-8b10-820d80ed680d" xsi:nil="true"/>
    <ProjectDocumentTypes xmlns="d9cf0e28-81d2-4dc7-8b10-820d80ed680d" xsi:nil="true"/>
    <FunctionalArea xmlns="d9cf0e28-81d2-4dc7-8b10-820d80ed680d">Programme and Project</FunctionalArea>
    <FileNameDescription xmlns="d9cf0e28-81d2-4dc7-8b10-820d80ed680d">PPR año 3</FileNameDescription>
    <ProjectNumber xmlns="d9cf0e28-81d2-4dc7-8b10-820d80ed680d">00121247</ProjectNumber>
    <DocumentType xmlns="d9cf0e28-81d2-4dc7-8b10-820d80ed680d">Progress Report</DocumentType>
    <Language xmlns="d9cf0e28-81d2-4dc7-8b10-820d80ed680d">English</Language>
    <AuthorName xmlns="d9cf0e28-81d2-4dc7-8b10-820d80ed680d">UNDP</AuthorName>
    <DocumentCategory xmlns="d9cf0e28-81d2-4dc7-8b10-820d80ed680d">Project</DocumentCategory>
    <OperatingUnit xmlns="d9cf0e28-81d2-4dc7-8b10-820d80ed680d">UNDP-ECU</OperatingUnit>
    <lcf76f155ced4ddcb4097134ff3c332f xmlns="d9cf0e28-81d2-4dc7-8b10-820d80ed680d">
      <Terms xmlns="http://schemas.microsoft.com/office/infopath/2007/PartnerControls"/>
    </lcf76f155ced4ddcb4097134ff3c332f>
    <FocusArea xmlns="d9cf0e28-81d2-4dc7-8b10-820d80ed680d">Environment and Energy</FocusArea>
    <DocCoverageStartDate xmlns="d9cf0e28-81d2-4dc7-8b10-820d80ed680d">2022-01-01T00:00:00+00:00</DocCoverageStartDate>
    <FileClassificationMode xmlns="d9cf0e28-81d2-4dc7-8b10-820d80ed680d">Public</FileClassificationMode>
    <OutputNumber xmlns="d9cf0e28-81d2-4dc7-8b10-820d80ed680d">00117074</OutputNumb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77EF36B-14BD-4530-BBFA-E27E359005FE}"/>
</file>

<file path=customXml/itemProps2.xml><?xml version="1.0" encoding="utf-8"?>
<ds:datastoreItem xmlns:ds="http://schemas.openxmlformats.org/officeDocument/2006/customXml" ds:itemID="{95C4D968-A2E5-4707-84EC-F5AD596D98C6}">
  <ds:schemaRefs>
    <ds:schemaRef ds:uri="http://purl.org/dc/terms/"/>
    <ds:schemaRef ds:uri="http://purl.org/dc/elements/1.1/"/>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7A72BF7-4E50-48E3-9877-E6CD619CCF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Overview</vt:lpstr>
      <vt:lpstr>Financial Data</vt:lpstr>
      <vt:lpstr>Risk Assesment</vt:lpstr>
      <vt:lpstr>ESP Compliance</vt:lpstr>
      <vt:lpstr>GP Compliance</vt:lpstr>
      <vt:lpstr>ESP and GP Guidance notes</vt:lpstr>
      <vt:lpstr>Rating</vt:lpstr>
      <vt:lpstr>Project Indicators</vt:lpstr>
      <vt:lpstr>Lessons Learned</vt:lpstr>
      <vt:lpstr>Results Tracker</vt:lpstr>
      <vt:lpstr>incomelevel</vt:lpstr>
      <vt:lpstr>info</vt:lpstr>
      <vt:lpstr>overalleffect</vt:lpstr>
      <vt:lpstr>physicalassets</vt:lpstr>
      <vt:lpstr>quality</vt:lpstr>
      <vt:lpstr>question</vt:lpstr>
      <vt:lpstr>responses</vt:lpstr>
      <vt:lpstr>state</vt:lpstr>
      <vt:lpstr>type1</vt:lpstr>
      <vt:lpstr>yesno</vt:lpstr>
    </vt:vector>
  </TitlesOfParts>
  <Company>The World Bank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PPR año 3</dc:title>
  <dc:creator>wb316591</dc:creator>
  <cp:lastModifiedBy>Martina Dorigo</cp:lastModifiedBy>
  <cp:lastPrinted>2019-07-02T21:11:44Z</cp:lastPrinted>
  <dcterms:created xsi:type="dcterms:W3CDTF">2010-11-30T14:15:01Z</dcterms:created>
  <dcterms:modified xsi:type="dcterms:W3CDTF">2023-09-02T17:15:58Z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0x010100155F732436BD414ABE4F9007290F88BC</vt:lpwstr>
  </property>
  <property fmtid="{D5CDD505-2E9C-101B-9397-08002B2CF9AE}" pid="3" name="TitusGUID">
    <vt:lpwstr>e1705ee4-3935-4960-961c-84a65a145fc7</vt:lpwstr>
  </property>
  <property fmtid="{D5CDD505-2E9C-101B-9397-08002B2CF9AE}" pid="4" name="MediaServiceImageTags">
    <vt:lpwstr/>
  </property>
</Properties>
</file>